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10212"/>
  <workbookPr defaultThemeVersion="166925"/>
  <bookViews>
    <workbookView xWindow="15340" yWindow="740" windowWidth="14060" windowHeight="18380" activeTab="3"/>
  </bookViews>
  <sheets>
    <sheet name="Harga Varian" sheetId="1" r:id="rId1"/>
    <sheet name="CUB" sheetId="2" r:id="rId2"/>
    <sheet name="MATIC" sheetId="3" r:id="rId3"/>
    <sheet name="SPORT" sheetId="4" r:id="rId4"/>
  </sheets>
  <definedNames>
    <definedName name="_xlnm._FilterDatabase" localSheetId="0" hidden="1">'Harga Varian'!$A$1:$D$80</definedName>
    <definedName name="_xlnm._FilterDatabase" localSheetId="0" hidden="1">'Harga Varian'!$A$1:$D$80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<sst xmlns="http://schemas.openxmlformats.org/spreadsheetml/2006/main" uniqueCount="119" count="119">
  <si>
    <t>DP</t>
  </si>
  <si>
    <t>CUKUP BAYAR</t>
  </si>
  <si>
    <t>11x</t>
  </si>
  <si>
    <t>17x</t>
  </si>
  <si>
    <t>23x</t>
  </si>
  <si>
    <t>29x</t>
  </si>
  <si>
    <t>35x</t>
  </si>
  <si>
    <t>47x</t>
  </si>
  <si>
    <t>Super Cub C125</t>
  </si>
  <si>
    <t>CT 125</t>
  </si>
  <si>
    <t>Varian</t>
  </si>
  <si>
    <t>BeAT Street</t>
  </si>
  <si>
    <t>Dst maks 10</t>
  </si>
  <si>
    <t>HARGA</t>
  </si>
  <si>
    <t>NO</t>
  </si>
  <si>
    <t>JENIS</t>
  </si>
  <si>
    <t>TIPE</t>
  </si>
  <si>
    <t>VARIAN</t>
  </si>
  <si>
    <t>Cub</t>
  </si>
  <si>
    <t>Revo</t>
  </si>
  <si>
    <t>Supra X</t>
  </si>
  <si>
    <t>Supra GTR 150</t>
  </si>
  <si>
    <t>Matic</t>
  </si>
  <si>
    <t>ADV 160</t>
  </si>
  <si>
    <t>Genio</t>
  </si>
  <si>
    <t>PCX 160</t>
  </si>
  <si>
    <t>Scoopy</t>
  </si>
  <si>
    <t>Vario 125</t>
  </si>
  <si>
    <t>Vario 160</t>
  </si>
  <si>
    <t>Sport</t>
  </si>
  <si>
    <t>Sonic 150R</t>
  </si>
  <si>
    <t>Monkey</t>
  </si>
  <si>
    <t>ST125 Dax</t>
  </si>
  <si>
    <t>REVO FIT</t>
  </si>
  <si>
    <t>REVO X</t>
  </si>
  <si>
    <t>SUPRA X 125 SW</t>
  </si>
  <si>
    <t>SUPRA X 125 CW</t>
  </si>
  <si>
    <t>GTR 150 SPORTY</t>
  </si>
  <si>
    <t>GTR 150 EXCLUSIVE</t>
  </si>
  <si>
    <t>SCOOPY FASHION</t>
  </si>
  <si>
    <t>SCOOPY PRESTIGE</t>
  </si>
  <si>
    <t>SCOOPY STYLISH</t>
  </si>
  <si>
    <t>VARIO 160 CBS</t>
  </si>
  <si>
    <t>VARIO 160 CBS SP</t>
  </si>
  <si>
    <t>VARIO 160 ABS</t>
  </si>
  <si>
    <t>STYLO 160 CBS</t>
  </si>
  <si>
    <t>STYLO 160 ABS</t>
  </si>
  <si>
    <t>SONIC STD</t>
  </si>
  <si>
    <t>SONIC RACING (RD)</t>
  </si>
  <si>
    <t>SONIC MATTE (BK)</t>
  </si>
  <si>
    <t>CB150X STD</t>
  </si>
  <si>
    <t>CB150X SE</t>
  </si>
  <si>
    <t>CB150 VERZA SP</t>
  </si>
  <si>
    <t>CB150 VERZA CW</t>
  </si>
  <si>
    <t>CB150R SE</t>
  </si>
  <si>
    <t>CB150R STD</t>
  </si>
  <si>
    <t>CRF150L (MP)</t>
  </si>
  <si>
    <t>CRF150L (BK)</t>
  </si>
  <si>
    <t>CRF150L (PH &amp; GH)</t>
  </si>
  <si>
    <t>CBR150R ABS (MH)</t>
  </si>
  <si>
    <t>CBR150R ABS (OP)</t>
  </si>
  <si>
    <t>CBR150R ABS (HS)</t>
  </si>
  <si>
    <t>CBR150R ABS (RD)</t>
  </si>
  <si>
    <t>CBR150R STD (HS)</t>
  </si>
  <si>
    <t>CBR150R STD (MP)</t>
  </si>
  <si>
    <t>CBR150R STD (RD)</t>
  </si>
  <si>
    <t>CBR150R STD (MH)</t>
  </si>
  <si>
    <t>CBR250RR STD (BLACK FREEDOM)</t>
  </si>
  <si>
    <t>CBR250RR STD (MATTE BLACK)</t>
  </si>
  <si>
    <t>CBR250RR ABS (BL)</t>
  </si>
  <si>
    <t>CBR250RR ABS QS (AR)</t>
  </si>
  <si>
    <t>CBR250RR ABS QS (MP)</t>
  </si>
  <si>
    <t>CBR250RR ABS QS (TRICOLOR)</t>
  </si>
  <si>
    <t>BeAT SPORTY CBS</t>
  </si>
  <si>
    <t>BeAT SPORTY CBS ISS DELUXE</t>
  </si>
  <si>
    <t>BeAT SPORTY DLX SMART KEY</t>
  </si>
  <si>
    <t>BeAT Sporty</t>
  </si>
  <si>
    <t>Stylo 160</t>
  </si>
  <si>
    <t>CB150 VERZA</t>
  </si>
  <si>
    <t>CB150R</t>
  </si>
  <si>
    <t>CB150X</t>
  </si>
  <si>
    <t>CRF150L</t>
  </si>
  <si>
    <t>CBR150R</t>
  </si>
  <si>
    <t>CBR250RR</t>
  </si>
  <si>
    <t>CRF250L</t>
  </si>
  <si>
    <t>CRF250 Rally</t>
  </si>
  <si>
    <t>CRF250 Rally - Extreme Red</t>
  </si>
  <si>
    <t>FORZA</t>
  </si>
  <si>
    <t>SCOOPY ENERGETIC</t>
  </si>
  <si>
    <t>NEW PCX 160 CBS</t>
  </si>
  <si>
    <t>NEW PCX 160 ABS</t>
  </si>
  <si>
    <t>NEW PCX 160 ABS ROADSYNC</t>
  </si>
  <si>
    <t>41x</t>
  </si>
  <si>
    <t>New ADV 160 ABS Roadsync</t>
  </si>
  <si>
    <t>New ADV 160 CBS</t>
  </si>
  <si>
    <t>New ADV 160 ABS</t>
  </si>
  <si>
    <t>NEW ADV 160 CBS</t>
  </si>
  <si>
    <t>NEW ADV 160 ABS</t>
  </si>
  <si>
    <t>NEW ADV 160 ABS ROADSYNC</t>
  </si>
  <si>
    <t>SCOOPY KUROMI</t>
  </si>
  <si>
    <t>Old Genio CBS ISS</t>
  </si>
  <si>
    <t>New Genio CBS BK</t>
  </si>
  <si>
    <t>New Genio CBS (PH, PD)</t>
  </si>
  <si>
    <t>New Genio CBS ISS</t>
  </si>
  <si>
    <t>Old Genio CBS</t>
  </si>
  <si>
    <t>OLD GENIO CBS</t>
  </si>
  <si>
    <t>OLD GENIO CBS ISS</t>
  </si>
  <si>
    <t>NEW GENIO CBS BK</t>
  </si>
  <si>
    <t>NEW GENIO CBS (PH, PD)</t>
  </si>
  <si>
    <t>NEW GENIO CBS ISS</t>
  </si>
  <si>
    <t>OLD VARIO 125 CBS</t>
  </si>
  <si>
    <t>OLD VARIO 125 CBS ISS</t>
  </si>
  <si>
    <t>NEW VARIO 125 CBS ISS</t>
  </si>
  <si>
    <t>NEW VARIO 125 STREET</t>
  </si>
  <si>
    <t>NEW VARIO 125 CBS</t>
  </si>
  <si>
    <t>Stylo 160 ABS (SPECIAL EDITION)</t>
  </si>
  <si>
    <t>CBR150R STD (BK)</t>
  </si>
  <si>
    <t>CBR150R ABS (BK)</t>
  </si>
  <si>
    <t xml:space="preserve">CRF250L </t>
  </si>
</sst>
</file>

<file path=xl/styles.xml><?xml version="1.0" encoding="utf-8"?>
<styleSheet xmlns="http://schemas.openxmlformats.org/spreadsheetml/2006/main">
  <numFmts count="7">
    <numFmt numFmtId="0" formatCode="General"/>
    <numFmt numFmtId="164" formatCode="_(* #,##0_);_(* \(#,##0\);_(* &quot;-&quot;_);_(@_)"/>
    <numFmt numFmtId="166" formatCode="_(* #,##0_);_(* \(#,##0\);_(* &quot;-&quot;??_);_(@_)"/>
    <numFmt numFmtId="3" formatCode="#,##0"/>
    <numFmt numFmtId="167" formatCode="_(* #,##0_);_(* \(#,##0\);_(* \-_);_(@_)"/>
    <numFmt numFmtId="38" formatCode="#,##0_);[Red]!(#,##0!)"/>
    <numFmt numFmtId="165" formatCode="_(* #,##0.00_);_(* \(#,##0.00\);_(* &quot;-&quot;??_);_(@_)"/>
  </numFmts>
  <fonts count="6">
    <font>
      <name val="Calibri"/>
      <sz val="11"/>
    </font>
    <font>
      <name val="Calibri"/>
      <b/>
      <sz val="12"/>
      <color rgb="FFFFFFFF"/>
    </font>
    <font>
      <name val="Calibri"/>
      <sz val="11"/>
      <color rgb="FF000000"/>
    </font>
    <font>
      <name val="Calibri"/>
      <sz val="11"/>
      <color rgb="FFFFFFFF"/>
    </font>
    <font>
      <name val="Calibri"/>
      <sz val="11"/>
      <color rgb="FF000000"/>
    </font>
    <font>
      <name val="Calibri"/>
      <sz val="11"/>
      <color rgb="FF000000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FFE699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164" fontId="5" fillId="0" borderId="0">
      <alignment vertical="top"/>
      <protection locked="0" hidden="0"/>
    </xf>
    <xf numFmtId="165" fontId="5" fillId="0" borderId="0">
      <alignment vertical="top"/>
      <protection locked="0" hidden="0"/>
    </xf>
  </cellStyleXfs>
  <cellXfs count="3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1" applyFont="1" applyAlignment="1">
      <alignment vertical="bottom"/>
    </xf>
    <xf numFmtId="0" fontId="2" fillId="3" borderId="0" xfId="0" applyFill="1" applyAlignment="1">
      <alignment vertical="bottom"/>
    </xf>
    <xf numFmtId="164" fontId="2" fillId="3" borderId="0" xfId="1" applyFont="1" applyFill="1" applyAlignment="1">
      <alignment vertical="bottom"/>
    </xf>
    <xf numFmtId="166" fontId="2" fillId="0" borderId="0" xfId="2" applyNumberFormat="1" applyFont="1" applyAlignment="1">
      <alignment vertical="bottom"/>
    </xf>
    <xf numFmtId="0" fontId="3" fillId="2" borderId="0" xfId="0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166" fontId="2" fillId="4" borderId="0" xfId="2" applyNumberFormat="1" applyFont="1" applyFill="1" applyAlignment="1">
      <alignment vertical="bottom"/>
    </xf>
    <xf numFmtId="0" fontId="2" fillId="4" borderId="0" xfId="0" applyFill="1" applyAlignment="1">
      <alignment vertical="bottom"/>
    </xf>
    <xf numFmtId="166" fontId="2" fillId="5" borderId="0" xfId="2" applyNumberFormat="1" applyFont="1" applyFill="1" applyAlignment="1">
      <alignment vertical="bottom"/>
    </xf>
    <xf numFmtId="0" fontId="2" fillId="5" borderId="0" xfId="0" applyFill="1" applyAlignment="1">
      <alignment vertical="bottom"/>
    </xf>
    <xf numFmtId="3" fontId="2" fillId="4" borderId="0" xfId="0" applyNumberFormat="1" applyFill="1" applyAlignment="1">
      <alignment vertical="bottom"/>
    </xf>
    <xf numFmtId="3" fontId="2" fillId="4" borderId="0" xfId="2" applyNumberFormat="1" applyFont="1" applyFill="1" applyAlignment="1">
      <alignment vertical="bottom"/>
    </xf>
    <xf numFmtId="166" fontId="2" fillId="0" borderId="0" xfId="0" applyNumberFormat="1" applyAlignment="1">
      <alignment vertical="bottom"/>
    </xf>
    <xf numFmtId="3" fontId="2" fillId="5" borderId="0" xfId="0" applyNumberFormat="1" applyFill="1" applyAlignment="1">
      <alignment vertical="bottom"/>
    </xf>
    <xf numFmtId="3" fontId="2" fillId="5" borderId="0" xfId="2" applyNumberFormat="1" applyFont="1" applyFill="1" applyAlignment="1">
      <alignment vertical="bottom"/>
    </xf>
    <xf numFmtId="0" fontId="2" fillId="6" borderId="0" xfId="0" applyFill="1" applyAlignment="1">
      <alignment vertical="bottom"/>
    </xf>
    <xf numFmtId="3" fontId="2" fillId="6" borderId="0" xfId="0" applyNumberFormat="1" applyFill="1" applyAlignment="1">
      <alignment vertical="bottom"/>
    </xf>
    <xf numFmtId="3" fontId="2" fillId="6" borderId="0" xfId="2" applyNumberFormat="1" applyFont="1" applyFill="1" applyAlignment="1">
      <alignment vertical="bottom"/>
    </xf>
    <xf numFmtId="166" fontId="2" fillId="6" borderId="0" xfId="2" applyNumberFormat="1" applyFont="1" applyFill="1" applyAlignment="1">
      <alignment vertical="bottom"/>
    </xf>
    <xf numFmtId="0" fontId="2" fillId="7" borderId="0" xfId="0" applyFill="1" applyAlignment="1">
      <alignment vertical="bottom"/>
    </xf>
    <xf numFmtId="3" fontId="2" fillId="7" borderId="0" xfId="2" applyNumberFormat="1" applyFont="1" applyFill="1" applyAlignment="1">
      <alignment vertical="bottom"/>
    </xf>
    <xf numFmtId="166" fontId="2" fillId="7" borderId="0" xfId="2" applyNumberFormat="1" applyFont="1" applyFill="1" applyAlignment="1">
      <alignment vertical="bottom"/>
    </xf>
    <xf numFmtId="3" fontId="2" fillId="8" borderId="0" xfId="2" applyNumberFormat="1" applyFont="1" applyFill="1" applyAlignment="1">
      <alignment vertical="bottom"/>
    </xf>
    <xf numFmtId="166" fontId="2" fillId="8" borderId="0" xfId="2" applyNumberFormat="1" applyFont="1" applyFill="1" applyAlignment="1">
      <alignment vertical="bottom"/>
    </xf>
    <xf numFmtId="3" fontId="2" fillId="3" borderId="0" xfId="2" applyNumberFormat="1" applyFont="1" applyFill="1" applyAlignment="1">
      <alignment vertical="bottom"/>
    </xf>
    <xf numFmtId="166" fontId="2" fillId="3" borderId="0" xfId="2" applyNumberFormat="1" applyFont="1" applyFill="1" applyAlignment="1">
      <alignment vertical="bottom"/>
    </xf>
    <xf numFmtId="164" fontId="2" fillId="0" borderId="0" xfId="0" applyNumberFormat="1" applyAlignment="1">
      <alignment vertical="bottom"/>
    </xf>
    <xf numFmtId="164" fontId="2" fillId="4" borderId="0" xfId="1" applyFont="1" applyFill="1" applyAlignment="1">
      <alignment vertical="bottom"/>
    </xf>
    <xf numFmtId="167" fontId="2" fillId="4" borderId="0" xfId="2" applyNumberFormat="1" applyFont="1" applyFill="1" applyAlignment="1">
      <alignment vertical="bottom"/>
    </xf>
    <xf numFmtId="38" fontId="2" fillId="4" borderId="0" xfId="2" applyNumberFormat="1" applyFont="1" applyFill="1" applyAlignment="1">
      <alignment vertical="bottom"/>
    </xf>
    <xf numFmtId="167" fontId="2" fillId="5" borderId="0" xfId="2" applyNumberFormat="1" applyFont="1" applyFill="1" applyAlignment="1">
      <alignment vertical="bottom"/>
    </xf>
    <xf numFmtId="38" fontId="2" fillId="5" borderId="0" xfId="2" applyNumberFormat="1" applyFont="1" applyFill="1" applyAlignment="1">
      <alignment vertical="bottom"/>
    </xf>
    <xf numFmtId="166" fontId="4" fillId="9" borderId="0" xfId="0" applyNumberFormat="1" applyFont="1" applyFill="1" applyAlignment="1">
      <alignment vertical="bottom"/>
    </xf>
  </cellXfs>
  <cellStyles count="3">
    <cellStyle name="常规" xfId="0" builtinId="0"/>
    <cellStyle name="千位分隔[0]" xfId="1" builtinId="6"/>
    <cellStyle name="千位分隔" xfId="2" builtinId="3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www.wps.cn/officeDocument/2020/cellImage" Target="cellimages.xml"/><Relationship Id="rId6" Type="http://schemas.openxmlformats.org/officeDocument/2006/relationships/sharedStrings" Target="sharedStrings.xml"/><Relationship Id="rId7" Type="http://schemas.openxmlformats.org/officeDocument/2006/relationships/styles" Target="styles.xml"/><Relationship Id="rId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F71"/>
  <sheetViews>
    <sheetView workbookViewId="0" zoomScale="110">
      <pane xSplit="1" ySplit="1" topLeftCell="B50" state="frozen" activePane="bottomRight"/>
      <selection pane="bottomRight" activeCell="D73" sqref="D73"/>
    </sheetView>
  </sheetViews>
  <sheetFormatPr defaultRowHeight="15.0"/>
  <cols>
    <col min="1" max="1" customWidth="1" width="10.5" style="0"/>
    <col min="2" max="2" customWidth="1" width="11.332031" style="0"/>
    <col min="3" max="3" customWidth="1" width="18.664062" style="0"/>
    <col min="4" max="4" customWidth="1" bestFit="1" width="43.33203" style="0"/>
    <col min="5" max="5" customWidth="1" width="14.1640625" style="0"/>
    <col min="8" max="9" customWidth="1" bestFit="1" width="29.0" style="0"/>
  </cols>
  <sheetData>
    <row r="1" spans="8:8" ht="16.0">
      <c r="A1" s="1" t="s">
        <v>14</v>
      </c>
      <c r="B1" s="1" t="s">
        <v>15</v>
      </c>
      <c r="C1" s="1" t="s">
        <v>16</v>
      </c>
      <c r="D1" s="2" t="s">
        <v>17</v>
      </c>
      <c r="E1" s="1" t="s">
        <v>13</v>
      </c>
    </row>
    <row r="2" spans="8:8">
      <c r="A2">
        <v>1.0</v>
      </c>
      <c r="B2" t="s">
        <v>18</v>
      </c>
      <c r="C2" t="s">
        <v>19</v>
      </c>
      <c r="D2" t="s">
        <v>33</v>
      </c>
      <c r="E2" s="3">
        <f>VLOOKUP(D2,CUB!$A$2:$B$81,2,0)</f>
        <v>1.8225E7</v>
      </c>
    </row>
    <row r="3" spans="8:8">
      <c r="A3">
        <v>2.0</v>
      </c>
      <c r="B3" t="s">
        <v>18</v>
      </c>
      <c r="C3" t="s">
        <v>19</v>
      </c>
      <c r="D3" t="s">
        <v>34</v>
      </c>
      <c r="E3" s="3">
        <f>VLOOKUP(D3,CUB!$A$2:$B$81,2,0)</f>
        <v>1.995E7</v>
      </c>
    </row>
    <row r="4" spans="8:8">
      <c r="A4">
        <v>3.0</v>
      </c>
      <c r="B4" t="s">
        <v>18</v>
      </c>
      <c r="C4" t="s">
        <v>20</v>
      </c>
      <c r="D4" t="s">
        <v>35</v>
      </c>
      <c r="E4" s="3">
        <f>VLOOKUP(D4,CUB!$A$2:$B$81,2,0)</f>
        <v>2.1475E7</v>
      </c>
    </row>
    <row r="5" spans="8:8">
      <c r="A5">
        <v>4.0</v>
      </c>
      <c r="B5" t="s">
        <v>18</v>
      </c>
      <c r="C5" t="s">
        <v>20</v>
      </c>
      <c r="D5" t="s">
        <v>36</v>
      </c>
      <c r="E5" s="3">
        <f>VLOOKUP(D5,CUB!$A$2:$B$81,2,0)</f>
        <v>2.2575E7</v>
      </c>
    </row>
    <row r="6" spans="8:8">
      <c r="A6">
        <v>5.0</v>
      </c>
      <c r="B6" t="s">
        <v>18</v>
      </c>
      <c r="C6" t="s">
        <v>21</v>
      </c>
      <c r="D6" t="s">
        <v>37</v>
      </c>
      <c r="E6" s="3">
        <f>VLOOKUP(D6,CUB!$A$2:$B$81,2,0)</f>
        <v>2.75E7</v>
      </c>
    </row>
    <row r="7" spans="8:8">
      <c r="A7">
        <v>6.0</v>
      </c>
      <c r="B7" t="s">
        <v>18</v>
      </c>
      <c r="C7" t="s">
        <v>21</v>
      </c>
      <c r="D7" t="s">
        <v>38</v>
      </c>
      <c r="E7" s="3">
        <f>VLOOKUP(D7,CUB!$A$2:$B$81,2,0)</f>
        <v>2.7625E7</v>
      </c>
    </row>
    <row r="8" spans="8:8">
      <c r="A8">
        <v>7.0</v>
      </c>
      <c r="B8" t="s">
        <v>18</v>
      </c>
      <c r="C8" t="s">
        <v>9</v>
      </c>
      <c r="D8" t="s">
        <v>9</v>
      </c>
      <c r="E8" s="3">
        <f>VLOOKUP(D8,CUB!$A$2:$B$81,2,0)</f>
        <v>8.1525E7</v>
      </c>
    </row>
    <row r="9" spans="8:8">
      <c r="A9">
        <v>8.0</v>
      </c>
      <c r="B9" t="s">
        <v>18</v>
      </c>
      <c r="C9" t="s">
        <v>8</v>
      </c>
      <c r="D9" t="s">
        <v>8</v>
      </c>
      <c r="E9" s="3">
        <f>VLOOKUP(D9,CUB!$A$2:$B$81,2,0)</f>
        <v>7.84E7</v>
      </c>
    </row>
    <row r="10" spans="8:8">
      <c r="A10">
        <v>9.0</v>
      </c>
      <c r="B10" t="s">
        <v>22</v>
      </c>
      <c r="C10" t="s">
        <v>76</v>
      </c>
      <c r="D10" t="s">
        <v>73</v>
      </c>
      <c r="E10" s="3">
        <f>VLOOKUP(D10,MATIC!$A$2:$B$321,2,0)</f>
        <v>1.9425E7</v>
      </c>
    </row>
    <row r="11" spans="8:8">
      <c r="A11">
        <v>10.0</v>
      </c>
      <c r="B11" t="s">
        <v>22</v>
      </c>
      <c r="C11" t="s">
        <v>76</v>
      </c>
      <c r="D11" t="s">
        <v>74</v>
      </c>
      <c r="E11" s="3">
        <f>VLOOKUP(D11,MATIC!$A$2:$B$321,2,0)</f>
        <v>2.0475E7</v>
      </c>
    </row>
    <row r="12" spans="8:8">
      <c r="A12">
        <v>11.0</v>
      </c>
      <c r="B12" t="s">
        <v>22</v>
      </c>
      <c r="C12" t="s">
        <v>76</v>
      </c>
      <c r="D12" t="s">
        <v>75</v>
      </c>
      <c r="E12" s="3">
        <f>VLOOKUP(D12,MATIC!$A$2:$B$321,2,0)</f>
        <v>2.105E7</v>
      </c>
    </row>
    <row r="13" spans="8:8">
      <c r="A13">
        <v>12.0</v>
      </c>
      <c r="B13" t="s">
        <v>22</v>
      </c>
      <c r="C13" t="s">
        <v>11</v>
      </c>
      <c r="D13" t="s">
        <v>11</v>
      </c>
      <c r="E13" s="3">
        <f>VLOOKUP(D13,MATIC!$A$2:$B$321,2,0)</f>
        <v>2.06E7</v>
      </c>
    </row>
    <row r="14" spans="8:8">
      <c r="A14">
        <v>13.0</v>
      </c>
      <c r="B14" t="s">
        <v>22</v>
      </c>
      <c r="C14" t="s">
        <v>24</v>
      </c>
      <c r="D14" t="s">
        <v>105</v>
      </c>
      <c r="E14" s="3">
        <f>VLOOKUP(D14,MATIC!$A$2:$B$321,2,0)</f>
        <v>2.0375E7</v>
      </c>
    </row>
    <row r="15" spans="8:8">
      <c r="A15">
        <v>14.0</v>
      </c>
      <c r="B15" t="s">
        <v>22</v>
      </c>
      <c r="C15" t="s">
        <v>24</v>
      </c>
      <c r="D15" t="s">
        <v>106</v>
      </c>
      <c r="E15" s="3">
        <f>VLOOKUP(D15,MATIC!$A$2:$B$321,2,0)</f>
        <v>2.0925E7</v>
      </c>
    </row>
    <row r="16" spans="8:8">
      <c r="A16">
        <v>15.0</v>
      </c>
      <c r="B16" t="s">
        <v>22</v>
      </c>
      <c r="C16" t="s">
        <v>24</v>
      </c>
      <c r="D16" t="s">
        <v>107</v>
      </c>
      <c r="E16" s="3">
        <f>VLOOKUP(D16,MATIC!$A$2:$B$321,2,0)</f>
        <v>2.085E7</v>
      </c>
    </row>
    <row r="17" spans="8:8">
      <c r="A17">
        <v>16.0</v>
      </c>
      <c r="B17" t="s">
        <v>22</v>
      </c>
      <c r="C17" t="s">
        <v>24</v>
      </c>
      <c r="D17" t="s">
        <v>108</v>
      </c>
      <c r="E17" s="3">
        <f>VLOOKUP(D17,MATIC!$A$2:$B$321,2,0)</f>
        <v>2.105E7</v>
      </c>
    </row>
    <row r="18" spans="8:8">
      <c r="A18">
        <v>17.0</v>
      </c>
      <c r="B18" t="s">
        <v>22</v>
      </c>
      <c r="C18" t="s">
        <v>24</v>
      </c>
      <c r="D18" t="s">
        <v>109</v>
      </c>
      <c r="E18" s="3">
        <f>VLOOKUP(D18,MATIC!$A$2:$B$321,2,0)</f>
        <v>2.1275E7</v>
      </c>
    </row>
    <row r="19" spans="8:8">
      <c r="A19">
        <v>18.0</v>
      </c>
      <c r="B19" t="s">
        <v>22</v>
      </c>
      <c r="C19" t="s">
        <v>26</v>
      </c>
      <c r="D19" t="s">
        <v>88</v>
      </c>
      <c r="E19" s="3">
        <f>VLOOKUP(D19,MATIC!$A$2:$B$321,2,0)</f>
        <v>2.36E7</v>
      </c>
    </row>
    <row r="20" spans="8:8">
      <c r="A20">
        <v>19.0</v>
      </c>
      <c r="B20" t="s">
        <v>22</v>
      </c>
      <c r="C20" t="s">
        <v>26</v>
      </c>
      <c r="D20" t="s">
        <v>39</v>
      </c>
      <c r="E20" s="3">
        <f>VLOOKUP(D20,MATIC!$A$2:$B$321,2,0)</f>
        <v>2.3675E7</v>
      </c>
    </row>
    <row r="21" spans="8:8">
      <c r="A21">
        <v>20.0</v>
      </c>
      <c r="B21" t="s">
        <v>22</v>
      </c>
      <c r="C21" t="s">
        <v>26</v>
      </c>
      <c r="D21" t="s">
        <v>40</v>
      </c>
      <c r="E21" s="3">
        <f>VLOOKUP(D21,MATIC!$A$2:$B$321,2,0)</f>
        <v>2.4475E7</v>
      </c>
    </row>
    <row r="22" spans="8:8">
      <c r="A22">
        <v>21.0</v>
      </c>
      <c r="B22" t="s">
        <v>22</v>
      </c>
      <c r="C22" t="s">
        <v>26</v>
      </c>
      <c r="D22" t="s">
        <v>41</v>
      </c>
      <c r="E22" s="3">
        <f>VLOOKUP(D22,MATIC!$A$2:$B$321,2,0)</f>
        <v>2.4475E7</v>
      </c>
    </row>
    <row r="23" spans="8:8">
      <c r="A23">
        <v>22.0</v>
      </c>
      <c r="B23" t="s">
        <v>22</v>
      </c>
      <c r="C23" t="s">
        <v>26</v>
      </c>
      <c r="D23" t="s">
        <v>99</v>
      </c>
      <c r="E23" s="3">
        <f>VLOOKUP(D23,MATIC!$A$2:$B$321,2,0)</f>
        <v>2.505E7</v>
      </c>
    </row>
    <row r="24" spans="8:8">
      <c r="A24">
        <v>23.0</v>
      </c>
      <c r="B24" t="s">
        <v>22</v>
      </c>
      <c r="C24" t="s">
        <v>27</v>
      </c>
      <c r="D24" t="s">
        <v>110</v>
      </c>
      <c r="E24" s="3">
        <f>VLOOKUP(D24,MATIC!$A$2:$B$321,2,0)</f>
        <v>2.4275E7</v>
      </c>
    </row>
    <row r="25" spans="8:8">
      <c r="A25">
        <v>24.0</v>
      </c>
      <c r="B25" t="s">
        <v>22</v>
      </c>
      <c r="C25" t="s">
        <v>27</v>
      </c>
      <c r="D25" t="s">
        <v>111</v>
      </c>
      <c r="E25" s="3">
        <f>VLOOKUP(D25,MATIC!$A$2:$B$321,2,0)</f>
        <v>2.61E7</v>
      </c>
    </row>
    <row r="26" spans="8:8">
      <c r="A26">
        <v>25.0</v>
      </c>
      <c r="B26" s="4" t="s">
        <v>22</v>
      </c>
      <c r="C26" s="4" t="s">
        <v>27</v>
      </c>
      <c r="D26" s="4" t="s">
        <v>114</v>
      </c>
      <c r="E26" s="5">
        <f>VLOOKUP(D26,MATIC!$A$2:$B$321,2,0)</f>
        <v>2.4875E7</v>
      </c>
    </row>
    <row r="27" spans="8:8">
      <c r="A27">
        <v>26.0</v>
      </c>
      <c r="B27" s="4" t="s">
        <v>22</v>
      </c>
      <c r="C27" s="4" t="s">
        <v>27</v>
      </c>
      <c r="D27" s="4" t="s">
        <v>112</v>
      </c>
      <c r="E27" s="5">
        <f>VLOOKUP(D27,MATIC!$A$2:$B$321,2,0)</f>
        <v>2.675E7</v>
      </c>
    </row>
    <row r="28" spans="8:8">
      <c r="A28">
        <v>27.0</v>
      </c>
      <c r="B28" s="4" t="s">
        <v>22</v>
      </c>
      <c r="C28" s="4" t="s">
        <v>27</v>
      </c>
      <c r="D28" s="4" t="s">
        <v>113</v>
      </c>
      <c r="E28" s="5">
        <f>VLOOKUP(D28,MATIC!$A$2:$B$321,2,0)</f>
        <v>2.725E7</v>
      </c>
    </row>
    <row r="29" spans="8:8">
      <c r="A29">
        <v>28.0</v>
      </c>
      <c r="B29" t="s">
        <v>22</v>
      </c>
      <c r="C29" t="s">
        <v>28</v>
      </c>
      <c r="D29" t="s">
        <v>42</v>
      </c>
      <c r="E29" s="3">
        <f>VLOOKUP(D29,MATIC!$A$2:$B$321,2,0)</f>
        <v>2.86E7</v>
      </c>
    </row>
    <row r="30" spans="8:8">
      <c r="A30">
        <v>29.0</v>
      </c>
      <c r="B30" t="s">
        <v>22</v>
      </c>
      <c r="C30" t="s">
        <v>28</v>
      </c>
      <c r="D30" t="s">
        <v>43</v>
      </c>
      <c r="E30" s="3">
        <f>VLOOKUP(D30,MATIC!$A$2:$B$321,2,0)</f>
        <v>2.885E7</v>
      </c>
    </row>
    <row r="31" spans="8:8">
      <c r="A31">
        <v>30.0</v>
      </c>
      <c r="B31" t="s">
        <v>22</v>
      </c>
      <c r="C31" t="s">
        <v>28</v>
      </c>
      <c r="D31" t="s">
        <v>44</v>
      </c>
      <c r="E31" s="3">
        <f>VLOOKUP(D31,MATIC!$A$2:$B$321,2,0)</f>
        <v>3.1625E7</v>
      </c>
    </row>
    <row r="32" spans="8:8">
      <c r="A32">
        <v>31.0</v>
      </c>
      <c r="B32" t="s">
        <v>22</v>
      </c>
      <c r="C32" t="s">
        <v>77</v>
      </c>
      <c r="D32" t="s">
        <v>45</v>
      </c>
      <c r="E32" s="3">
        <f>VLOOKUP(D32,MATIC!$A$2:$B$321,2,0)</f>
        <v>2.975E7</v>
      </c>
    </row>
    <row r="33" spans="8:8">
      <c r="A33">
        <v>32.0</v>
      </c>
      <c r="B33" t="s">
        <v>22</v>
      </c>
      <c r="C33" t="s">
        <v>77</v>
      </c>
      <c r="D33" t="s">
        <v>46</v>
      </c>
      <c r="E33" s="3">
        <f>VLOOKUP(D33,MATIC!$A$2:$B$321,2,0)</f>
        <v>3.2725E7</v>
      </c>
    </row>
    <row r="34" spans="8:8">
      <c r="A34">
        <v>33.0</v>
      </c>
      <c r="B34" t="s">
        <v>22</v>
      </c>
      <c r="C34" t="s">
        <v>77</v>
      </c>
      <c r="D34" t="s">
        <v>115</v>
      </c>
      <c r="E34" s="3">
        <f>VLOOKUP(D34,MATIC!$A$2:$B$321,2,0)</f>
        <v>3.4225E7</v>
      </c>
    </row>
    <row r="35" spans="8:8">
      <c r="A35">
        <v>34.0</v>
      </c>
      <c r="B35" t="s">
        <v>22</v>
      </c>
      <c r="C35" t="s">
        <v>25</v>
      </c>
      <c r="D35" t="s">
        <v>89</v>
      </c>
      <c r="E35" s="3">
        <f>VLOOKUP(D35,MATIC!$A$2:$B$321,2,0)</f>
        <v>3.415E7</v>
      </c>
    </row>
    <row r="36" spans="8:8">
      <c r="A36">
        <v>35.0</v>
      </c>
      <c r="B36" t="s">
        <v>22</v>
      </c>
      <c r="C36" t="s">
        <v>25</v>
      </c>
      <c r="D36" t="s">
        <v>90</v>
      </c>
      <c r="E36" s="3">
        <f>VLOOKUP(D36,MATIC!$A$2:$B$321,2,0)</f>
        <v>3.7675E7</v>
      </c>
    </row>
    <row r="37" spans="8:8">
      <c r="A37">
        <v>36.0</v>
      </c>
      <c r="B37" t="s">
        <v>22</v>
      </c>
      <c r="C37" t="s">
        <v>25</v>
      </c>
      <c r="D37" t="s">
        <v>91</v>
      </c>
      <c r="E37" s="3">
        <f>VLOOKUP(D37,MATIC!$A$2:$B$321,2,0)</f>
        <v>4.0975E7</v>
      </c>
    </row>
    <row r="38" spans="8:8">
      <c r="A38">
        <v>37.0</v>
      </c>
      <c r="B38" t="s">
        <v>22</v>
      </c>
      <c r="C38" t="s">
        <v>23</v>
      </c>
      <c r="D38" t="s">
        <v>96</v>
      </c>
      <c r="E38" s="3">
        <f>VLOOKUP(D38,MATIC!$A$2:$B$321,2,0)</f>
        <v>3.72E7</v>
      </c>
    </row>
    <row r="39" spans="8:8">
      <c r="A39">
        <v>38.0</v>
      </c>
      <c r="B39" t="s">
        <v>22</v>
      </c>
      <c r="C39" t="s">
        <v>23</v>
      </c>
      <c r="D39" t="s">
        <v>97</v>
      </c>
      <c r="E39" s="3">
        <f>VLOOKUP(D39,MATIC!$A$2:$B$321,2,0)</f>
        <v>4.025E7</v>
      </c>
    </row>
    <row r="40" spans="8:8">
      <c r="A40">
        <v>39.0</v>
      </c>
      <c r="B40" t="s">
        <v>22</v>
      </c>
      <c r="C40" t="s">
        <v>23</v>
      </c>
      <c r="D40" t="s">
        <v>98</v>
      </c>
      <c r="E40" s="3">
        <f>VLOOKUP(D40,MATIC!$A$2:$B$321,2,0)</f>
        <v>4.1825E7</v>
      </c>
    </row>
    <row r="41" spans="8:8">
      <c r="A41">
        <v>40.0</v>
      </c>
      <c r="B41" t="s">
        <v>22</v>
      </c>
      <c r="C41" t="s">
        <v>87</v>
      </c>
      <c r="D41" t="s">
        <v>87</v>
      </c>
      <c r="E41" s="3">
        <f>VLOOKUP(D41,MATIC!$A$2:$B$321,2,0)</f>
        <v>9.41E7</v>
      </c>
    </row>
    <row r="42" spans="8:8">
      <c r="A42">
        <v>41.0</v>
      </c>
      <c r="B42" t="s">
        <v>29</v>
      </c>
      <c r="C42" t="s">
        <v>30</v>
      </c>
      <c r="D42" t="s">
        <v>47</v>
      </c>
      <c r="E42" s="3">
        <f>VLOOKUP(D42,SPORT!$A$2:$B$271,2,0)</f>
        <v>2.835E7</v>
      </c>
    </row>
    <row r="43" spans="8:8">
      <c r="A43">
        <v>42.0</v>
      </c>
      <c r="B43" t="s">
        <v>29</v>
      </c>
      <c r="C43" t="s">
        <v>30</v>
      </c>
      <c r="D43" t="s">
        <v>48</v>
      </c>
      <c r="E43" s="3">
        <f>VLOOKUP(D43,SPORT!$A$2:$B$271,2,0)</f>
        <v>2.875E7</v>
      </c>
    </row>
    <row r="44" spans="8:8">
      <c r="A44">
        <v>43.0</v>
      </c>
      <c r="B44" t="s">
        <v>29</v>
      </c>
      <c r="C44" t="s">
        <v>30</v>
      </c>
      <c r="D44" t="s">
        <v>49</v>
      </c>
      <c r="E44" s="3">
        <f>VLOOKUP(D44,SPORT!$A$2:$B$271,2,0)</f>
        <v>2.875E7</v>
      </c>
    </row>
    <row r="45" spans="8:8">
      <c r="A45">
        <v>44.0</v>
      </c>
      <c r="B45" t="s">
        <v>29</v>
      </c>
      <c r="C45" t="s">
        <v>78</v>
      </c>
      <c r="D45" t="s">
        <v>52</v>
      </c>
      <c r="E45" s="3">
        <f>VLOOKUP(D45,SPORT!$A$2:$B$271,2,0)</f>
        <v>2.455E7</v>
      </c>
    </row>
    <row r="46" spans="8:8">
      <c r="A46">
        <v>45.0</v>
      </c>
      <c r="B46" t="s">
        <v>29</v>
      </c>
      <c r="C46" t="s">
        <v>78</v>
      </c>
      <c r="D46" t="s">
        <v>53</v>
      </c>
      <c r="E46" s="3">
        <f>VLOOKUP(D46,SPORT!$A$2:$B$271,2,0)</f>
        <v>2.52E7</v>
      </c>
    </row>
    <row r="47" spans="8:8">
      <c r="A47">
        <v>46.0</v>
      </c>
      <c r="B47" t="s">
        <v>29</v>
      </c>
      <c r="C47" t="s">
        <v>79</v>
      </c>
      <c r="D47" t="s">
        <v>55</v>
      </c>
      <c r="E47" s="3">
        <f>VLOOKUP(D47,SPORT!$A$2:$B$271,2,0)</f>
        <v>3.4325E7</v>
      </c>
    </row>
    <row r="48" spans="8:8">
      <c r="A48">
        <v>47.0</v>
      </c>
      <c r="B48" t="s">
        <v>29</v>
      </c>
      <c r="C48" t="s">
        <v>79</v>
      </c>
      <c r="D48" t="s">
        <v>54</v>
      </c>
      <c r="E48" s="3">
        <f>VLOOKUP(D48,SPORT!$A$2:$B$271,2,0)</f>
        <v>3.535E7</v>
      </c>
    </row>
    <row r="49" spans="8:8">
      <c r="A49">
        <v>48.0</v>
      </c>
      <c r="B49" t="s">
        <v>29</v>
      </c>
      <c r="C49" t="s">
        <v>80</v>
      </c>
      <c r="D49" t="s">
        <v>50</v>
      </c>
      <c r="E49" s="3">
        <f>VLOOKUP(D49,SPORT!$A$2:$B$271,2,0)</f>
        <v>3.4775E7</v>
      </c>
    </row>
    <row r="50" spans="8:8">
      <c r="A50">
        <v>49.0</v>
      </c>
      <c r="B50" t="s">
        <v>29</v>
      </c>
      <c r="C50" t="s">
        <v>80</v>
      </c>
      <c r="D50" t="s">
        <v>51</v>
      </c>
      <c r="E50" s="3">
        <f>VLOOKUP(D50,SPORT!$A$2:$B$271,2,0)</f>
        <v>3.5275E7</v>
      </c>
    </row>
    <row r="51" spans="8:8">
      <c r="A51">
        <v>50.0</v>
      </c>
      <c r="B51" t="s">
        <v>29</v>
      </c>
      <c r="C51" t="s">
        <v>81</v>
      </c>
      <c r="D51" t="s">
        <v>56</v>
      </c>
      <c r="E51" s="3">
        <f>VLOOKUP(D51,SPORT!$A$2:$B$271,2,0)</f>
        <v>3.75E7</v>
      </c>
    </row>
    <row r="52" spans="8:8">
      <c r="A52">
        <v>51.0</v>
      </c>
      <c r="B52" t="s">
        <v>29</v>
      </c>
      <c r="C52" t="s">
        <v>81</v>
      </c>
      <c r="D52" t="s">
        <v>57</v>
      </c>
      <c r="E52" s="3">
        <f>VLOOKUP(D52,SPORT!$A$2:$B$271,2,0)</f>
        <v>3.75E7</v>
      </c>
    </row>
    <row r="53" spans="8:8">
      <c r="A53">
        <v>52.0</v>
      </c>
      <c r="B53" t="s">
        <v>29</v>
      </c>
      <c r="C53" t="s">
        <v>81</v>
      </c>
      <c r="D53" t="s">
        <v>58</v>
      </c>
      <c r="E53" s="3">
        <f>VLOOKUP(D53,SPORT!$A$2:$B$271,2,0)</f>
        <v>3.75E7</v>
      </c>
    </row>
    <row r="54" spans="8:8">
      <c r="A54">
        <v>53.0</v>
      </c>
      <c r="B54" t="s">
        <v>29</v>
      </c>
      <c r="C54" t="s">
        <v>82</v>
      </c>
      <c r="D54" t="s">
        <v>63</v>
      </c>
      <c r="E54" s="3" t="e">
        <f>VLOOKUP(D54,SPORT!$A$2:$B$271,2,0)</f>
        <v>#N/A</v>
      </c>
    </row>
    <row r="55" spans="8:8">
      <c r="A55">
        <v>54.0</v>
      </c>
      <c r="B55" t="s">
        <v>29</v>
      </c>
      <c r="C55" t="s">
        <v>82</v>
      </c>
      <c r="D55" t="s">
        <v>64</v>
      </c>
      <c r="E55" s="3" t="e">
        <f>VLOOKUP(D55,SPORT!$A$2:$B$271,2,0)</f>
        <v>#N/A</v>
      </c>
    </row>
    <row r="56" spans="8:8">
      <c r="A56">
        <v>55.0</v>
      </c>
      <c r="B56" t="s">
        <v>29</v>
      </c>
      <c r="C56" t="s">
        <v>82</v>
      </c>
      <c r="D56" t="s">
        <v>65</v>
      </c>
      <c r="E56" s="3">
        <f>VLOOKUP(D56,SPORT!$A$2:$B$271,2,0)</f>
        <v>3.9425E7</v>
      </c>
    </row>
    <row r="57" spans="8:8">
      <c r="A57">
        <v>56.0</v>
      </c>
      <c r="B57" t="s">
        <v>29</v>
      </c>
      <c r="C57" t="s">
        <v>82</v>
      </c>
      <c r="D57" t="s">
        <v>66</v>
      </c>
      <c r="E57" s="3">
        <f>VLOOKUP(D57,SPORT!$A$2:$B$271,2,0)</f>
        <v>3.9425E7</v>
      </c>
    </row>
    <row r="58" spans="8:8">
      <c r="A58">
        <v>57.0</v>
      </c>
      <c r="B58" t="s">
        <v>29</v>
      </c>
      <c r="C58" t="s">
        <v>82</v>
      </c>
      <c r="D58" t="s">
        <v>59</v>
      </c>
      <c r="E58" s="3" t="e">
        <f>VLOOKUP(D58,SPORT!$A$2:$B$271,2,0)</f>
        <v>#N/A</v>
      </c>
    </row>
    <row r="59" spans="8:8">
      <c r="A59">
        <v>58.0</v>
      </c>
      <c r="B59" t="s">
        <v>29</v>
      </c>
      <c r="C59" t="s">
        <v>82</v>
      </c>
      <c r="D59" t="s">
        <v>60</v>
      </c>
      <c r="E59" s="3" t="e">
        <f>VLOOKUP(D59,SPORT!$A$2:$B$271,2,0)</f>
        <v>#N/A</v>
      </c>
    </row>
    <row r="60" spans="8:8">
      <c r="A60">
        <v>59.0</v>
      </c>
      <c r="B60" t="s">
        <v>29</v>
      </c>
      <c r="C60" t="s">
        <v>82</v>
      </c>
      <c r="D60" t="s">
        <v>61</v>
      </c>
      <c r="E60" s="3" t="e">
        <f>VLOOKUP(D60,SPORT!$A$2:$B$271,2,0)</f>
        <v>#N/A</v>
      </c>
    </row>
    <row r="61" spans="8:8">
      <c r="A61">
        <v>60.0</v>
      </c>
      <c r="B61" t="s">
        <v>29</v>
      </c>
      <c r="C61" t="s">
        <v>82</v>
      </c>
      <c r="D61" t="s">
        <v>62</v>
      </c>
      <c r="E61" s="3">
        <f>VLOOKUP(D61,SPORT!$A$2:$B$271,2,0)</f>
        <v>4.3575E7</v>
      </c>
    </row>
    <row r="62" spans="8:8">
      <c r="A62">
        <v>61.0</v>
      </c>
      <c r="B62" t="s">
        <v>29</v>
      </c>
      <c r="C62" t="s">
        <v>83</v>
      </c>
      <c r="D62" t="s">
        <v>67</v>
      </c>
      <c r="E62" s="3">
        <f>VLOOKUP(D62,SPORT!$A$2:$B$271,2,0)</f>
        <v>7.4125E7</v>
      </c>
    </row>
    <row r="63" spans="8:8">
      <c r="A63">
        <v>62.0</v>
      </c>
      <c r="B63" t="s">
        <v>29</v>
      </c>
      <c r="C63" t="s">
        <v>83</v>
      </c>
      <c r="D63" t="s">
        <v>68</v>
      </c>
      <c r="E63" s="3">
        <f>VLOOKUP(D63,SPORT!$A$2:$B$271,2,0)</f>
        <v>7.8475E7</v>
      </c>
    </row>
    <row r="64" spans="8:8">
      <c r="A64">
        <v>63.0</v>
      </c>
      <c r="B64" t="s">
        <v>29</v>
      </c>
      <c r="C64" t="s">
        <v>83</v>
      </c>
      <c r="D64" t="s">
        <v>69</v>
      </c>
      <c r="E64" s="3">
        <f>VLOOKUP(D64,SPORT!$A$2:$B$271,2,0)</f>
        <v>8.6425E7</v>
      </c>
    </row>
    <row r="65" spans="8:8">
      <c r="A65">
        <v>64.0</v>
      </c>
      <c r="B65" t="s">
        <v>29</v>
      </c>
      <c r="C65" t="s">
        <v>83</v>
      </c>
      <c r="D65" t="s">
        <v>70</v>
      </c>
      <c r="E65" s="3">
        <f>VLOOKUP(D65,SPORT!$A$2:$B$271,2,0)</f>
        <v>9.045E7</v>
      </c>
    </row>
    <row r="66" spans="8:8">
      <c r="A66">
        <v>65.0</v>
      </c>
      <c r="B66" t="s">
        <v>29</v>
      </c>
      <c r="C66" t="s">
        <v>83</v>
      </c>
      <c r="D66" t="s">
        <v>71</v>
      </c>
      <c r="E66" s="3">
        <f>VLOOKUP(D66,SPORT!$A$2:$B$271,2,0)</f>
        <v>9.1075E7</v>
      </c>
    </row>
    <row r="67" spans="8:8">
      <c r="A67">
        <v>66.0</v>
      </c>
      <c r="B67" t="s">
        <v>29</v>
      </c>
      <c r="C67" t="s">
        <v>83</v>
      </c>
      <c r="D67" t="s">
        <v>72</v>
      </c>
      <c r="E67" s="3">
        <f>VLOOKUP(D67,SPORT!$A$2:$B$271,2,0)</f>
        <v>9.1075E7</v>
      </c>
    </row>
    <row r="68" spans="8:8">
      <c r="A68">
        <v>67.0</v>
      </c>
      <c r="B68" t="s">
        <v>29</v>
      </c>
      <c r="C68" t="s">
        <v>84</v>
      </c>
      <c r="D68" t="s">
        <v>84</v>
      </c>
      <c r="E68" s="3" t="e">
        <f>VLOOKUP(D68,SPORT!$A$2:$B$271,2,0)</f>
        <v>#N/A</v>
      </c>
    </row>
    <row r="69" spans="8:8">
      <c r="A69">
        <v>68.0</v>
      </c>
      <c r="B69" t="s">
        <v>29</v>
      </c>
      <c r="C69" t="s">
        <v>32</v>
      </c>
      <c r="D69" t="s">
        <v>32</v>
      </c>
      <c r="E69" s="3">
        <f>VLOOKUP(D69,SPORT!$A$2:$B$271,2,0)</f>
        <v>8.2175E7</v>
      </c>
    </row>
    <row r="70" spans="8:8">
      <c r="A70">
        <v>69.0</v>
      </c>
      <c r="B70" t="s">
        <v>29</v>
      </c>
      <c r="C70" t="s">
        <v>31</v>
      </c>
      <c r="D70" t="s">
        <v>31</v>
      </c>
      <c r="E70" s="3">
        <f>VLOOKUP(D70,SPORT!$A$2:$B$271,2,0)</f>
        <v>8.72E7</v>
      </c>
    </row>
    <row r="71" spans="8:8">
      <c r="A71">
        <v>70.0</v>
      </c>
      <c r="B71" t="s">
        <v>29</v>
      </c>
      <c r="C71" t="s">
        <v>85</v>
      </c>
      <c r="D71" t="s">
        <v>86</v>
      </c>
      <c r="E71" s="3">
        <f>VLOOKUP(D71,SPORT!$A$2:$B$271,2,0)</f>
        <v>9.595E7</v>
      </c>
    </row>
  </sheetData>
  <autoFilter ref="A1:D80">
    <filterColumn colId="0" showButton="1"/>
  </autoFilter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L81"/>
  <sheetViews>
    <sheetView workbookViewId="0" zoomScale="85">
      <pane xSplit="1" ySplit="1" topLeftCell="E10" state="frozen" activePane="bottomRight"/>
      <selection pane="bottomRight" activeCell="D1" sqref="D1:D1048576"/>
    </sheetView>
  </sheetViews>
  <sheetFormatPr defaultRowHeight="15.0"/>
  <cols>
    <col min="1" max="1" customWidth="1" bestFit="1" width="22.332031" style="0"/>
    <col min="2" max="3" customWidth="1" bestFit="1" width="14.332031" style="6"/>
    <col min="4" max="4" hidden="1" customWidth="1" bestFit="1" width="15.0" style="6"/>
    <col min="5" max="10" customWidth="1" bestFit="1" width="13.332031" style="6"/>
    <col min="11" max="11" customWidth="1" bestFit="1" width="12.6640625" style="0"/>
  </cols>
  <sheetData>
    <row r="1" spans="8:8" ht="24.75" customHeight="1">
      <c r="A1" s="7" t="s">
        <v>10</v>
      </c>
      <c r="B1" s="8" t="s">
        <v>13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12</v>
      </c>
    </row>
    <row r="2" spans="8:8">
      <c r="A2" s="4" t="s">
        <v>33</v>
      </c>
      <c r="B2" s="9">
        <v>1.8225E7</v>
      </c>
      <c r="C2" s="9">
        <v>1900000.0</v>
      </c>
      <c r="D2" s="9">
        <f>C2-1100000</f>
        <v>800000.0</v>
      </c>
      <c r="E2" s="9">
        <v>1934000.0</v>
      </c>
      <c r="F2" s="9">
        <v>1352000.0</v>
      </c>
      <c r="G2" s="9">
        <v>1077000.0</v>
      </c>
      <c r="H2" s="9">
        <v>919000.0</v>
      </c>
      <c r="I2" s="9">
        <v>828000.0</v>
      </c>
      <c r="J2" s="9"/>
    </row>
    <row r="3" spans="8:8">
      <c r="A3" s="10" t="s">
        <v>33</v>
      </c>
      <c r="B3" s="9">
        <v>1.8225E7</v>
      </c>
      <c r="C3" s="9">
        <v>2100000.0</v>
      </c>
      <c r="D3" s="9">
        <f t="shared" si="0" ref="D3:D21">C3-1100000</f>
        <v>1000000.0</v>
      </c>
      <c r="E3" s="9">
        <v>1914000.0</v>
      </c>
      <c r="F3" s="9">
        <v>1337000.0</v>
      </c>
      <c r="G3" s="9">
        <v>1065000.0</v>
      </c>
      <c r="H3" s="9">
        <v>909000.0</v>
      </c>
      <c r="I3" s="9">
        <v>819000.0</v>
      </c>
      <c r="J3" s="9"/>
    </row>
    <row r="4" spans="8:8">
      <c r="A4" s="10" t="s">
        <v>33</v>
      </c>
      <c r="B4" s="9">
        <v>1.8225E7</v>
      </c>
      <c r="C4" s="9">
        <v>2300000.0</v>
      </c>
      <c r="D4" s="9">
        <f t="shared" si="0"/>
        <v>1200000.0</v>
      </c>
      <c r="E4" s="9">
        <v>1892000.0</v>
      </c>
      <c r="F4" s="9">
        <v>1322000.0</v>
      </c>
      <c r="G4" s="9">
        <v>1054000.0</v>
      </c>
      <c r="H4" s="9">
        <v>898000.0</v>
      </c>
      <c r="I4" s="9">
        <v>808000.0</v>
      </c>
      <c r="J4" s="9"/>
    </row>
    <row r="5" spans="8:8">
      <c r="A5" s="10" t="s">
        <v>33</v>
      </c>
      <c r="B5" s="9">
        <v>1.8225E7</v>
      </c>
      <c r="C5" s="9">
        <v>2500000.0</v>
      </c>
      <c r="D5" s="9">
        <f t="shared" si="0"/>
        <v>1400000.0</v>
      </c>
      <c r="E5" s="9">
        <v>1870000.0</v>
      </c>
      <c r="F5" s="9">
        <v>1307000.0</v>
      </c>
      <c r="G5" s="9">
        <v>1042000.0</v>
      </c>
      <c r="H5" s="9">
        <v>888000.0</v>
      </c>
      <c r="I5" s="9">
        <v>799000.0</v>
      </c>
      <c r="J5" s="9"/>
    </row>
    <row r="6" spans="8:8">
      <c r="A6" s="10" t="s">
        <v>33</v>
      </c>
      <c r="B6" s="9">
        <v>1.8225E7</v>
      </c>
      <c r="C6" s="9">
        <v>2700000.0</v>
      </c>
      <c r="D6" s="9">
        <f t="shared" si="0"/>
        <v>1600000.0</v>
      </c>
      <c r="E6" s="9">
        <v>1849000.0</v>
      </c>
      <c r="F6" s="9">
        <v>1292000.0</v>
      </c>
      <c r="G6" s="9">
        <v>1030000.0</v>
      </c>
      <c r="H6" s="9">
        <v>878000.0</v>
      </c>
      <c r="I6" s="9">
        <v>791000.0</v>
      </c>
      <c r="J6" s="9"/>
    </row>
    <row r="7" spans="8:8">
      <c r="A7" s="10" t="s">
        <v>33</v>
      </c>
      <c r="B7" s="9">
        <v>1.8225E7</v>
      </c>
      <c r="C7" s="9">
        <v>2900000.0</v>
      </c>
      <c r="D7" s="9">
        <f t="shared" si="0"/>
        <v>1800000.0</v>
      </c>
      <c r="E7" s="9">
        <v>1828000.0</v>
      </c>
      <c r="F7" s="9">
        <v>1278000.0</v>
      </c>
      <c r="G7" s="9">
        <v>1017000.0</v>
      </c>
      <c r="H7" s="9">
        <v>868000.0</v>
      </c>
      <c r="I7" s="9">
        <v>782000.0</v>
      </c>
      <c r="J7" s="9"/>
    </row>
    <row r="8" spans="8:8">
      <c r="A8" s="10" t="s">
        <v>33</v>
      </c>
      <c r="B8" s="9">
        <v>1.8225E7</v>
      </c>
      <c r="C8" s="9">
        <v>3100000.0</v>
      </c>
      <c r="D8" s="9">
        <f t="shared" si="0"/>
        <v>2000000.0</v>
      </c>
      <c r="E8" s="9">
        <v>1807000.0</v>
      </c>
      <c r="F8" s="9">
        <v>1263000.0</v>
      </c>
      <c r="G8" s="9">
        <v>1006000.0</v>
      </c>
      <c r="H8" s="9">
        <v>858000.0</v>
      </c>
      <c r="I8" s="9">
        <v>772000.0</v>
      </c>
      <c r="J8" s="9"/>
    </row>
    <row r="9" spans="8:8">
      <c r="A9" s="10" t="s">
        <v>33</v>
      </c>
      <c r="B9" s="9">
        <v>1.8225E7</v>
      </c>
      <c r="C9" s="9">
        <v>3300000.0</v>
      </c>
      <c r="D9" s="9">
        <f t="shared" si="0"/>
        <v>2200000.0</v>
      </c>
      <c r="E9" s="9">
        <v>1785000.0</v>
      </c>
      <c r="F9" s="9">
        <v>1248000.0</v>
      </c>
      <c r="G9" s="9">
        <v>995000.0</v>
      </c>
      <c r="H9" s="9">
        <v>847000.0</v>
      </c>
      <c r="I9" s="9">
        <v>763000.0</v>
      </c>
      <c r="J9" s="9"/>
    </row>
    <row r="10" spans="8:8">
      <c r="A10" s="10" t="s">
        <v>33</v>
      </c>
      <c r="B10" s="9">
        <v>1.8225E7</v>
      </c>
      <c r="C10" s="9">
        <v>3500000.0</v>
      </c>
      <c r="D10" s="9">
        <f t="shared" si="0"/>
        <v>2400000.0</v>
      </c>
      <c r="E10" s="9">
        <v>1764000.0</v>
      </c>
      <c r="F10" s="9">
        <v>1233000.0</v>
      </c>
      <c r="G10" s="9">
        <v>982000.0</v>
      </c>
      <c r="H10" s="9">
        <v>837000.0</v>
      </c>
      <c r="I10" s="9">
        <v>754000.0</v>
      </c>
      <c r="J10" s="9"/>
    </row>
    <row r="11" spans="8:8">
      <c r="A11" s="10" t="s">
        <v>33</v>
      </c>
      <c r="B11" s="9">
        <v>1.8225E7</v>
      </c>
      <c r="C11" s="9">
        <v>3700000.0</v>
      </c>
      <c r="D11" s="9">
        <f t="shared" si="0"/>
        <v>2600000.0</v>
      </c>
      <c r="E11" s="9">
        <v>1742000.0</v>
      </c>
      <c r="F11" s="9">
        <v>1218000.0</v>
      </c>
      <c r="G11" s="9">
        <v>971000.0</v>
      </c>
      <c r="H11" s="9">
        <v>827000.0</v>
      </c>
      <c r="I11" s="9">
        <v>745000.0</v>
      </c>
      <c r="J11" s="9"/>
    </row>
    <row r="12" spans="8:8">
      <c r="A12" s="4" t="s">
        <v>34</v>
      </c>
      <c r="B12" s="11">
        <v>1.995E7</v>
      </c>
      <c r="C12" s="11">
        <v>2000000.0</v>
      </c>
      <c r="D12" s="11">
        <f t="shared" si="0"/>
        <v>900000.0</v>
      </c>
      <c r="E12" s="11">
        <v>2117000.0</v>
      </c>
      <c r="F12" s="11">
        <v>1480000.0</v>
      </c>
      <c r="G12" s="11">
        <v>1180000.0</v>
      </c>
      <c r="H12" s="11">
        <v>1006000.0</v>
      </c>
      <c r="I12" s="11">
        <v>905000.0</v>
      </c>
      <c r="J12" s="11"/>
    </row>
    <row r="13" spans="8:8">
      <c r="A13" s="12" t="s">
        <v>34</v>
      </c>
      <c r="B13" s="11">
        <v>1.995E7</v>
      </c>
      <c r="C13" s="11">
        <v>2200000.0</v>
      </c>
      <c r="D13" s="11">
        <f t="shared" si="0"/>
        <v>1100000.0</v>
      </c>
      <c r="E13" s="11">
        <v>2097000.0</v>
      </c>
      <c r="F13" s="11">
        <v>1466000.0</v>
      </c>
      <c r="G13" s="11">
        <v>1167000.0</v>
      </c>
      <c r="H13" s="11">
        <v>996000.0</v>
      </c>
      <c r="I13" s="11">
        <v>896000.0</v>
      </c>
      <c r="J13" s="11"/>
    </row>
    <row r="14" spans="8:8">
      <c r="A14" s="12" t="s">
        <v>34</v>
      </c>
      <c r="B14" s="11">
        <v>1.995E7</v>
      </c>
      <c r="C14" s="11">
        <v>2400000.0</v>
      </c>
      <c r="D14" s="11">
        <f t="shared" si="0"/>
        <v>1300000.0</v>
      </c>
      <c r="E14" s="11">
        <v>2075000.0</v>
      </c>
      <c r="F14" s="11">
        <v>1451000.0</v>
      </c>
      <c r="G14" s="11">
        <v>1156000.0</v>
      </c>
      <c r="H14" s="11">
        <v>986000.0</v>
      </c>
      <c r="I14" s="11">
        <v>887000.0</v>
      </c>
      <c r="J14" s="11"/>
    </row>
    <row r="15" spans="8:8">
      <c r="A15" s="12" t="s">
        <v>34</v>
      </c>
      <c r="B15" s="11">
        <v>1.995E7</v>
      </c>
      <c r="C15" s="11">
        <v>2600000.0</v>
      </c>
      <c r="D15" s="11">
        <f t="shared" si="0"/>
        <v>1500000.0</v>
      </c>
      <c r="E15" s="11">
        <v>2053000.0</v>
      </c>
      <c r="F15" s="11">
        <v>1436000.0</v>
      </c>
      <c r="G15" s="11">
        <v>1143000.0</v>
      </c>
      <c r="H15" s="11">
        <v>975000.0</v>
      </c>
      <c r="I15" s="11">
        <v>878000.0</v>
      </c>
      <c r="J15" s="11"/>
    </row>
    <row r="16" spans="8:8">
      <c r="A16" s="12" t="s">
        <v>34</v>
      </c>
      <c r="B16" s="11">
        <v>1.995E7</v>
      </c>
      <c r="C16" s="11">
        <v>2800000.0</v>
      </c>
      <c r="D16" s="11">
        <f t="shared" si="0"/>
        <v>1700000.0</v>
      </c>
      <c r="E16" s="11">
        <v>2032000.0</v>
      </c>
      <c r="F16" s="11">
        <v>1421000.0</v>
      </c>
      <c r="G16" s="11">
        <v>1132000.0</v>
      </c>
      <c r="H16" s="11">
        <v>966000.0</v>
      </c>
      <c r="I16" s="11">
        <v>869000.0</v>
      </c>
      <c r="J16" s="11"/>
    </row>
    <row r="17" spans="8:8">
      <c r="A17" s="12" t="s">
        <v>34</v>
      </c>
      <c r="B17" s="11">
        <v>1.995E7</v>
      </c>
      <c r="C17" s="11">
        <v>3000000.0</v>
      </c>
      <c r="D17" s="11">
        <f t="shared" si="0"/>
        <v>1900000.0</v>
      </c>
      <c r="E17" s="11">
        <v>2011000.0</v>
      </c>
      <c r="F17" s="11">
        <v>1406000.0</v>
      </c>
      <c r="G17" s="11">
        <v>1120000.0</v>
      </c>
      <c r="H17" s="11">
        <v>955000.0</v>
      </c>
      <c r="I17" s="11">
        <v>860000.0</v>
      </c>
      <c r="J17" s="11"/>
    </row>
    <row r="18" spans="8:8">
      <c r="A18" s="12" t="s">
        <v>34</v>
      </c>
      <c r="B18" s="11">
        <v>1.995E7</v>
      </c>
      <c r="C18" s="11">
        <v>3200000.0</v>
      </c>
      <c r="D18" s="11">
        <f t="shared" si="0"/>
        <v>2100000.0</v>
      </c>
      <c r="E18" s="11">
        <v>1990000.0</v>
      </c>
      <c r="F18" s="11">
        <v>1391000.0</v>
      </c>
      <c r="G18" s="11">
        <v>1108000.0</v>
      </c>
      <c r="H18" s="11">
        <v>945000.0</v>
      </c>
      <c r="I18" s="11">
        <v>851000.0</v>
      </c>
      <c r="J18" s="11"/>
    </row>
    <row r="19" spans="8:8">
      <c r="A19" s="12" t="s">
        <v>34</v>
      </c>
      <c r="B19" s="11">
        <v>1.995E7</v>
      </c>
      <c r="C19" s="11">
        <v>3400000.0</v>
      </c>
      <c r="D19" s="11">
        <f t="shared" si="0"/>
        <v>2300000.0</v>
      </c>
      <c r="E19" s="11">
        <v>1968000.0</v>
      </c>
      <c r="F19" s="11">
        <v>1376000.0</v>
      </c>
      <c r="G19" s="11">
        <v>1096000.0</v>
      </c>
      <c r="H19" s="11">
        <v>935000.0</v>
      </c>
      <c r="I19" s="11">
        <v>842000.0</v>
      </c>
      <c r="J19" s="11"/>
    </row>
    <row r="20" spans="8:8">
      <c r="A20" s="12" t="s">
        <v>34</v>
      </c>
      <c r="B20" s="11">
        <v>1.995E7</v>
      </c>
      <c r="C20" s="11">
        <v>3600000.0</v>
      </c>
      <c r="D20" s="11">
        <f t="shared" si="0"/>
        <v>2500000.0</v>
      </c>
      <c r="E20" s="11">
        <v>1947000.0</v>
      </c>
      <c r="F20" s="11">
        <v>1361000.0</v>
      </c>
      <c r="G20" s="11">
        <v>1085000.0</v>
      </c>
      <c r="H20" s="11">
        <v>925000.0</v>
      </c>
      <c r="I20" s="11">
        <v>832000.0</v>
      </c>
      <c r="J20" s="11"/>
    </row>
    <row r="21" spans="8:8">
      <c r="A21" s="12" t="s">
        <v>34</v>
      </c>
      <c r="B21" s="11">
        <v>1.995E7</v>
      </c>
      <c r="C21" s="11">
        <v>3800000.0</v>
      </c>
      <c r="D21" s="11">
        <f t="shared" si="0"/>
        <v>2700000.0</v>
      </c>
      <c r="E21" s="11">
        <v>1925000.0</v>
      </c>
      <c r="F21" s="11">
        <v>1346000.0</v>
      </c>
      <c r="G21" s="11">
        <v>1072000.0</v>
      </c>
      <c r="H21" s="11">
        <v>915000.0</v>
      </c>
      <c r="I21" s="11">
        <v>823000.0</v>
      </c>
      <c r="J21" s="11"/>
    </row>
    <row r="22" spans="8:8">
      <c r="A22" s="4" t="s">
        <v>35</v>
      </c>
      <c r="B22" s="9">
        <v>2.1475E7</v>
      </c>
      <c r="C22" s="9">
        <v>2200000.0</v>
      </c>
      <c r="D22" s="9">
        <f>C22-1300000</f>
        <v>900000.0</v>
      </c>
      <c r="E22" s="9">
        <v>2263000.0</v>
      </c>
      <c r="F22" s="9">
        <v>1580000.0</v>
      </c>
      <c r="G22" s="9">
        <v>1257000.0</v>
      </c>
      <c r="H22" s="9">
        <v>1071000.0</v>
      </c>
      <c r="I22" s="9">
        <v>964000.0</v>
      </c>
      <c r="J22" s="9"/>
    </row>
    <row r="23" spans="8:8">
      <c r="A23" s="10" t="s">
        <v>35</v>
      </c>
      <c r="B23" s="9">
        <v>2.1475E7</v>
      </c>
      <c r="C23" s="9">
        <v>2400000.0</v>
      </c>
      <c r="D23" s="9">
        <f t="shared" si="1" ref="D23:D41">C23-1300000</f>
        <v>1100000.0</v>
      </c>
      <c r="E23" s="9">
        <v>2241000.0</v>
      </c>
      <c r="F23" s="9">
        <v>1565000.0</v>
      </c>
      <c r="G23" s="9">
        <v>1246000.0</v>
      </c>
      <c r="H23" s="9">
        <v>1062000.0</v>
      </c>
      <c r="I23" s="9">
        <v>955000.0</v>
      </c>
      <c r="J23" s="9"/>
    </row>
    <row r="24" spans="8:8">
      <c r="A24" s="10" t="s">
        <v>35</v>
      </c>
      <c r="B24" s="9">
        <v>2.1475E7</v>
      </c>
      <c r="C24" s="9">
        <v>2600000.0</v>
      </c>
      <c r="D24" s="9">
        <f t="shared" si="1"/>
        <v>1300000.0</v>
      </c>
      <c r="E24" s="9">
        <v>2221000.0</v>
      </c>
      <c r="F24" s="9">
        <v>1550000.0</v>
      </c>
      <c r="G24" s="9">
        <v>1233000.0</v>
      </c>
      <c r="H24" s="9">
        <v>1051000.0</v>
      </c>
      <c r="I24" s="9">
        <v>945000.0</v>
      </c>
      <c r="J24" s="9"/>
    </row>
    <row r="25" spans="8:8">
      <c r="A25" s="10" t="s">
        <v>35</v>
      </c>
      <c r="B25" s="9">
        <v>2.1475E7</v>
      </c>
      <c r="C25" s="9">
        <v>2800000.0</v>
      </c>
      <c r="D25" s="9">
        <f t="shared" si="1"/>
        <v>1500000.0</v>
      </c>
      <c r="E25" s="9">
        <v>2199000.0</v>
      </c>
      <c r="F25" s="9">
        <v>1535000.0</v>
      </c>
      <c r="G25" s="9">
        <v>1222000.0</v>
      </c>
      <c r="H25" s="9">
        <v>1041000.0</v>
      </c>
      <c r="I25" s="9">
        <v>936000.0</v>
      </c>
      <c r="J25" s="9"/>
    </row>
    <row r="26" spans="8:8">
      <c r="A26" s="10" t="s">
        <v>35</v>
      </c>
      <c r="B26" s="9">
        <v>2.1475E7</v>
      </c>
      <c r="C26" s="9">
        <v>3000000.0</v>
      </c>
      <c r="D26" s="9">
        <f t="shared" si="1"/>
        <v>1700000.0</v>
      </c>
      <c r="E26" s="9">
        <v>2178000.0</v>
      </c>
      <c r="F26" s="9">
        <v>1521000.0</v>
      </c>
      <c r="G26" s="9">
        <v>1210000.0</v>
      </c>
      <c r="H26" s="9">
        <v>1031000.0</v>
      </c>
      <c r="I26" s="9">
        <v>928000.0</v>
      </c>
      <c r="J26" s="9"/>
    </row>
    <row r="27" spans="8:8">
      <c r="A27" s="10" t="s">
        <v>35</v>
      </c>
      <c r="B27" s="9">
        <v>2.1475E7</v>
      </c>
      <c r="C27" s="9">
        <v>3200000.0</v>
      </c>
      <c r="D27" s="9">
        <f t="shared" si="1"/>
        <v>1900000.0</v>
      </c>
      <c r="E27" s="9">
        <v>2156000.0</v>
      </c>
      <c r="F27" s="9">
        <v>1506000.0</v>
      </c>
      <c r="G27" s="9">
        <v>1199000.0</v>
      </c>
      <c r="H27" s="9">
        <v>1021000.0</v>
      </c>
      <c r="I27" s="9">
        <v>919000.0</v>
      </c>
      <c r="J27" s="9"/>
    </row>
    <row r="28" spans="8:8">
      <c r="A28" s="10" t="s">
        <v>35</v>
      </c>
      <c r="B28" s="9">
        <v>2.1475E7</v>
      </c>
      <c r="C28" s="9">
        <v>3400000.0</v>
      </c>
      <c r="D28" s="9">
        <f t="shared" si="1"/>
        <v>2100000.0</v>
      </c>
      <c r="E28" s="9">
        <v>2135000.0</v>
      </c>
      <c r="F28" s="9">
        <v>1491000.0</v>
      </c>
      <c r="G28" s="9">
        <v>1186000.0</v>
      </c>
      <c r="H28" s="9">
        <v>1011000.0</v>
      </c>
      <c r="I28" s="9">
        <v>909000.0</v>
      </c>
      <c r="J28" s="9"/>
    </row>
    <row r="29" spans="8:8">
      <c r="A29" s="10" t="s">
        <v>35</v>
      </c>
      <c r="B29" s="9">
        <v>2.1475E7</v>
      </c>
      <c r="C29" s="9">
        <v>3600000.0</v>
      </c>
      <c r="D29" s="9">
        <f t="shared" si="1"/>
        <v>2300000.0</v>
      </c>
      <c r="E29" s="9">
        <v>2114000.0</v>
      </c>
      <c r="F29" s="9">
        <v>1476000.0</v>
      </c>
      <c r="G29" s="9">
        <v>1175000.0</v>
      </c>
      <c r="H29" s="9">
        <v>1001000.0</v>
      </c>
      <c r="I29" s="9">
        <v>900000.0</v>
      </c>
      <c r="J29" s="9"/>
    </row>
    <row r="30" spans="8:8">
      <c r="A30" s="10" t="s">
        <v>35</v>
      </c>
      <c r="B30" s="9">
        <v>2.1475E7</v>
      </c>
      <c r="C30" s="9">
        <v>3800000.0</v>
      </c>
      <c r="D30" s="9">
        <f t="shared" si="1"/>
        <v>2500000.0</v>
      </c>
      <c r="E30" s="9">
        <v>2093000.0</v>
      </c>
      <c r="F30" s="9">
        <v>1461000.0</v>
      </c>
      <c r="G30" s="9">
        <v>1162000.0</v>
      </c>
      <c r="H30" s="9">
        <v>991000.0</v>
      </c>
      <c r="I30" s="9">
        <v>891000.0</v>
      </c>
      <c r="J30" s="9"/>
    </row>
    <row r="31" spans="8:8">
      <c r="A31" s="10" t="s">
        <v>35</v>
      </c>
      <c r="B31" s="9">
        <v>2.1475E7</v>
      </c>
      <c r="C31" s="9">
        <v>4000000.0</v>
      </c>
      <c r="D31" s="9">
        <f t="shared" si="1"/>
        <v>2700000.0</v>
      </c>
      <c r="E31" s="9">
        <v>2071000.0</v>
      </c>
      <c r="F31" s="9">
        <v>1446000.0</v>
      </c>
      <c r="G31" s="9">
        <v>1151000.0</v>
      </c>
      <c r="H31" s="9">
        <v>981000.0</v>
      </c>
      <c r="I31" s="9">
        <v>882000.0</v>
      </c>
      <c r="J31" s="9"/>
    </row>
    <row r="32" spans="8:8">
      <c r="A32" s="4" t="s">
        <v>36</v>
      </c>
      <c r="B32" s="11">
        <v>2.2575E7</v>
      </c>
      <c r="C32" s="11">
        <v>2300000.0</v>
      </c>
      <c r="D32" s="11">
        <f t="shared" si="1"/>
        <v>1000000.0</v>
      </c>
      <c r="E32" s="11">
        <v>2375000.0</v>
      </c>
      <c r="F32" s="11">
        <v>1659000.0</v>
      </c>
      <c r="G32" s="11">
        <v>1321000.0</v>
      </c>
      <c r="H32" s="11">
        <v>1124000.0</v>
      </c>
      <c r="I32" s="11">
        <v>1012000.0</v>
      </c>
      <c r="J32" s="11"/>
    </row>
    <row r="33" spans="8:8">
      <c r="A33" s="12" t="s">
        <v>36</v>
      </c>
      <c r="B33" s="11">
        <v>2.2575E7</v>
      </c>
      <c r="C33" s="11">
        <v>2500000.0</v>
      </c>
      <c r="D33" s="11">
        <f t="shared" si="1"/>
        <v>1200000.0</v>
      </c>
      <c r="E33" s="11">
        <v>2355000.0</v>
      </c>
      <c r="F33" s="11">
        <v>1644000.0</v>
      </c>
      <c r="G33" s="11">
        <v>1308000.0</v>
      </c>
      <c r="H33" s="11">
        <v>1115000.0</v>
      </c>
      <c r="I33" s="11">
        <v>1003000.0</v>
      </c>
      <c r="J33" s="11"/>
    </row>
    <row r="34" spans="8:8">
      <c r="A34" s="12" t="s">
        <v>36</v>
      </c>
      <c r="B34" s="11">
        <v>2.2575E7</v>
      </c>
      <c r="C34" s="11">
        <v>2700000.0</v>
      </c>
      <c r="D34" s="11">
        <f t="shared" si="1"/>
        <v>1400000.0</v>
      </c>
      <c r="E34" s="11">
        <v>2333000.0</v>
      </c>
      <c r="F34" s="11">
        <v>1629000.0</v>
      </c>
      <c r="G34" s="11">
        <v>1297000.0</v>
      </c>
      <c r="H34" s="11">
        <v>1105000.0</v>
      </c>
      <c r="I34" s="11">
        <v>994000.0</v>
      </c>
      <c r="J34" s="11"/>
    </row>
    <row r="35" spans="8:8">
      <c r="A35" s="12" t="s">
        <v>36</v>
      </c>
      <c r="B35" s="11">
        <v>2.2575E7</v>
      </c>
      <c r="C35" s="11">
        <v>2900000.0</v>
      </c>
      <c r="D35" s="11">
        <f t="shared" si="1"/>
        <v>1600000.0</v>
      </c>
      <c r="E35" s="11">
        <v>2312000.0</v>
      </c>
      <c r="F35" s="11">
        <v>1614000.0</v>
      </c>
      <c r="G35" s="11">
        <v>1284000.0</v>
      </c>
      <c r="H35" s="11">
        <v>1094000.0</v>
      </c>
      <c r="I35" s="11">
        <v>985000.0</v>
      </c>
      <c r="J35" s="11"/>
    </row>
    <row r="36" spans="8:8">
      <c r="A36" s="12" t="s">
        <v>36</v>
      </c>
      <c r="B36" s="11">
        <v>2.2575E7</v>
      </c>
      <c r="C36" s="11">
        <v>3100000.0</v>
      </c>
      <c r="D36" s="11">
        <f t="shared" si="1"/>
        <v>1800000.0</v>
      </c>
      <c r="E36" s="11">
        <v>2290000.0</v>
      </c>
      <c r="F36" s="11">
        <v>1600000.0</v>
      </c>
      <c r="G36" s="11">
        <v>1273000.0</v>
      </c>
      <c r="H36" s="11">
        <v>1084000.0</v>
      </c>
      <c r="I36" s="11">
        <v>975000.0</v>
      </c>
      <c r="J36" s="11"/>
    </row>
    <row r="37" spans="8:8">
      <c r="A37" s="12" t="s">
        <v>36</v>
      </c>
      <c r="B37" s="11">
        <v>2.2575E7</v>
      </c>
      <c r="C37" s="11">
        <v>3300000.0</v>
      </c>
      <c r="D37" s="11">
        <f t="shared" si="1"/>
        <v>2000000.0</v>
      </c>
      <c r="E37" s="11">
        <v>2269000.0</v>
      </c>
      <c r="F37" s="11">
        <v>1585000.0</v>
      </c>
      <c r="G37" s="11">
        <v>1261000.0</v>
      </c>
      <c r="H37" s="11">
        <v>1075000.0</v>
      </c>
      <c r="I37" s="11">
        <v>966000.0</v>
      </c>
      <c r="J37" s="11"/>
    </row>
    <row r="38" spans="8:8">
      <c r="A38" s="12" t="s">
        <v>36</v>
      </c>
      <c r="B38" s="11">
        <v>2.2575E7</v>
      </c>
      <c r="C38" s="11">
        <v>3500000.0</v>
      </c>
      <c r="D38" s="11">
        <f t="shared" si="1"/>
        <v>2200000.0</v>
      </c>
      <c r="E38" s="11">
        <v>2248000.0</v>
      </c>
      <c r="F38" s="11">
        <v>1570000.0</v>
      </c>
      <c r="G38" s="11">
        <v>1249000.0</v>
      </c>
      <c r="H38" s="11">
        <v>1065000.0</v>
      </c>
      <c r="I38" s="11">
        <v>957000.0</v>
      </c>
      <c r="J38" s="11"/>
    </row>
    <row r="39" spans="8:8">
      <c r="A39" s="12" t="s">
        <v>36</v>
      </c>
      <c r="B39" s="11">
        <v>2.2575E7</v>
      </c>
      <c r="C39" s="11">
        <v>3700000.0</v>
      </c>
      <c r="D39" s="11">
        <f t="shared" si="1"/>
        <v>2400000.0</v>
      </c>
      <c r="E39" s="11">
        <v>2227000.0</v>
      </c>
      <c r="F39" s="11">
        <v>1555000.0</v>
      </c>
      <c r="G39" s="11">
        <v>1237000.0</v>
      </c>
      <c r="H39" s="11">
        <v>1054000.0</v>
      </c>
      <c r="I39" s="11">
        <v>948000.0</v>
      </c>
      <c r="J39" s="11"/>
    </row>
    <row r="40" spans="8:8">
      <c r="A40" s="12" t="s">
        <v>36</v>
      </c>
      <c r="B40" s="11">
        <v>2.2575E7</v>
      </c>
      <c r="C40" s="11">
        <v>3900000.0</v>
      </c>
      <c r="D40" s="11">
        <f t="shared" si="1"/>
        <v>2600000.0</v>
      </c>
      <c r="E40" s="11">
        <v>2205000.0</v>
      </c>
      <c r="F40" s="11">
        <v>1540000.0</v>
      </c>
      <c r="G40" s="11">
        <v>1226000.0</v>
      </c>
      <c r="H40" s="11">
        <v>1044000.0</v>
      </c>
      <c r="I40" s="11">
        <v>939000.0</v>
      </c>
      <c r="J40" s="11"/>
    </row>
    <row r="41" spans="8:8">
      <c r="A41" s="12" t="s">
        <v>36</v>
      </c>
      <c r="B41" s="11">
        <v>2.2575E7</v>
      </c>
      <c r="C41" s="11">
        <v>4100000.0</v>
      </c>
      <c r="D41" s="11">
        <f t="shared" si="1"/>
        <v>2800000.0</v>
      </c>
      <c r="E41" s="11">
        <v>2184000.0</v>
      </c>
      <c r="F41" s="11">
        <v>1525000.0</v>
      </c>
      <c r="G41" s="11">
        <v>1213000.0</v>
      </c>
      <c r="H41" s="11">
        <v>1034000.0</v>
      </c>
      <c r="I41" s="11">
        <v>930000.0</v>
      </c>
      <c r="J41" s="11"/>
    </row>
    <row r="42" spans="8:8">
      <c r="A42" s="10" t="s">
        <v>37</v>
      </c>
      <c r="B42" s="9">
        <v>2.75E7</v>
      </c>
      <c r="C42" s="9">
        <v>2800000.0</v>
      </c>
      <c r="D42" s="9">
        <v>700000.0</v>
      </c>
      <c r="E42" s="9">
        <v>2800000.0</v>
      </c>
      <c r="F42" s="9">
        <v>1954000.0</v>
      </c>
      <c r="G42" s="9">
        <v>1584000.0</v>
      </c>
      <c r="H42" s="9">
        <v>1346000.0</v>
      </c>
      <c r="I42" s="9">
        <v>1207000.0</v>
      </c>
      <c r="J42" s="9"/>
    </row>
    <row r="43" spans="8:8">
      <c r="A43" s="10" t="s">
        <v>37</v>
      </c>
      <c r="B43" s="9">
        <v>2.75E7</v>
      </c>
      <c r="C43" s="9">
        <v>3000000.0</v>
      </c>
      <c r="D43" s="9">
        <v>900000.0</v>
      </c>
      <c r="E43" s="9">
        <v>2776000.0</v>
      </c>
      <c r="F43" s="9">
        <v>1938000.0</v>
      </c>
      <c r="G43" s="9">
        <v>1573000.0</v>
      </c>
      <c r="H43" s="9">
        <v>1337000.0</v>
      </c>
      <c r="I43" s="9">
        <v>1199000.0</v>
      </c>
      <c r="J43" s="9"/>
    </row>
    <row r="44" spans="8:8">
      <c r="A44" s="10" t="s">
        <v>37</v>
      </c>
      <c r="B44" s="9">
        <v>2.75E7</v>
      </c>
      <c r="C44" s="9">
        <v>3200000.0</v>
      </c>
      <c r="D44" s="9">
        <v>1100000.0</v>
      </c>
      <c r="E44" s="9">
        <v>2754000.0</v>
      </c>
      <c r="F44" s="9">
        <v>1923000.0</v>
      </c>
      <c r="G44" s="9">
        <v>1561000.0</v>
      </c>
      <c r="H44" s="9">
        <v>1327000.0</v>
      </c>
      <c r="I44" s="9">
        <v>1190000.0</v>
      </c>
      <c r="J44" s="9"/>
    </row>
    <row r="45" spans="8:8">
      <c r="A45" s="10" t="s">
        <v>37</v>
      </c>
      <c r="B45" s="9">
        <v>2.75E7</v>
      </c>
      <c r="C45" s="9">
        <v>3400000.0</v>
      </c>
      <c r="D45" s="9">
        <v>1300000.0</v>
      </c>
      <c r="E45" s="9">
        <v>2731000.0</v>
      </c>
      <c r="F45" s="9">
        <v>1907000.0</v>
      </c>
      <c r="G45" s="9">
        <v>1550000.0</v>
      </c>
      <c r="H45" s="9">
        <v>1318000.0</v>
      </c>
      <c r="I45" s="9">
        <v>1182000.0</v>
      </c>
      <c r="J45" s="9"/>
    </row>
    <row r="46" spans="8:8">
      <c r="A46" s="10" t="s">
        <v>37</v>
      </c>
      <c r="B46" s="9">
        <v>2.75E7</v>
      </c>
      <c r="C46" s="9">
        <v>3600000.0</v>
      </c>
      <c r="D46" s="9">
        <v>1500000.0</v>
      </c>
      <c r="E46" s="9">
        <v>2717000.0</v>
      </c>
      <c r="F46" s="9">
        <v>1896000.0</v>
      </c>
      <c r="G46" s="9">
        <v>1537000.0</v>
      </c>
      <c r="H46" s="9">
        <v>1306000.0</v>
      </c>
      <c r="I46" s="9">
        <v>1171000.0</v>
      </c>
      <c r="J46" s="9"/>
    </row>
    <row r="47" spans="8:8">
      <c r="A47" s="10" t="s">
        <v>37</v>
      </c>
      <c r="B47" s="9">
        <v>2.75E7</v>
      </c>
      <c r="C47" s="9">
        <v>3800000.0</v>
      </c>
      <c r="D47" s="9">
        <v>1700000.0</v>
      </c>
      <c r="E47" s="9">
        <v>2693000.0</v>
      </c>
      <c r="F47" s="9">
        <v>1880000.0</v>
      </c>
      <c r="G47" s="9">
        <v>1526000.0</v>
      </c>
      <c r="H47" s="9">
        <v>1297000.0</v>
      </c>
      <c r="I47" s="9">
        <v>1163000.0</v>
      </c>
      <c r="J47" s="9"/>
    </row>
    <row r="48" spans="8:8">
      <c r="A48" s="10" t="s">
        <v>37</v>
      </c>
      <c r="B48" s="9">
        <v>2.75E7</v>
      </c>
      <c r="C48" s="9">
        <v>4000000.0</v>
      </c>
      <c r="D48" s="9">
        <v>1900000.0</v>
      </c>
      <c r="E48" s="9">
        <v>2671000.0</v>
      </c>
      <c r="F48" s="9">
        <v>1865000.0</v>
      </c>
      <c r="G48" s="9">
        <v>1514000.0</v>
      </c>
      <c r="H48" s="9">
        <v>1288000.0</v>
      </c>
      <c r="I48" s="9">
        <v>1154000.0</v>
      </c>
      <c r="J48" s="9"/>
    </row>
    <row r="49" spans="8:8">
      <c r="A49" s="10" t="s">
        <v>37</v>
      </c>
      <c r="B49" s="9">
        <v>2.75E7</v>
      </c>
      <c r="C49" s="9">
        <v>4200000.0</v>
      </c>
      <c r="D49" s="9">
        <v>2100000.0</v>
      </c>
      <c r="E49" s="9">
        <v>2648000.0</v>
      </c>
      <c r="F49" s="9">
        <v>1850000.0</v>
      </c>
      <c r="G49" s="9">
        <v>1503000.0</v>
      </c>
      <c r="H49" s="9">
        <v>1278000.0</v>
      </c>
      <c r="I49" s="9">
        <v>1146000.0</v>
      </c>
      <c r="J49" s="9"/>
    </row>
    <row r="50" spans="8:8">
      <c r="A50" s="10" t="s">
        <v>37</v>
      </c>
      <c r="B50" s="9">
        <v>2.75E7</v>
      </c>
      <c r="C50" s="9">
        <v>4400000.0</v>
      </c>
      <c r="D50" s="9">
        <v>2300000.0</v>
      </c>
      <c r="E50" s="9">
        <v>2630000.0</v>
      </c>
      <c r="F50" s="9">
        <v>1836000.0</v>
      </c>
      <c r="G50" s="9">
        <v>1491000.0</v>
      </c>
      <c r="H50" s="9">
        <v>1268000.0</v>
      </c>
      <c r="I50" s="9">
        <v>1136000.0</v>
      </c>
      <c r="J50" s="9"/>
    </row>
    <row r="51" spans="8:8">
      <c r="A51" s="10" t="s">
        <v>37</v>
      </c>
      <c r="B51" s="9">
        <v>2.75E7</v>
      </c>
      <c r="C51" s="9">
        <v>4600000.0</v>
      </c>
      <c r="D51" s="9">
        <v>2500000.0</v>
      </c>
      <c r="E51" s="9">
        <v>2607000.0</v>
      </c>
      <c r="F51" s="9">
        <v>1821000.0</v>
      </c>
      <c r="G51" s="9">
        <v>1479000.0</v>
      </c>
      <c r="H51" s="9">
        <v>1258000.0</v>
      </c>
      <c r="I51" s="9">
        <v>1128000.0</v>
      </c>
      <c r="J51" s="9"/>
    </row>
    <row r="52" spans="8:8">
      <c r="A52" s="12" t="s">
        <v>38</v>
      </c>
      <c r="B52" s="11">
        <v>2.7625E7</v>
      </c>
      <c r="C52" s="11">
        <v>2800000.0</v>
      </c>
      <c r="D52" s="11">
        <v>700000.0</v>
      </c>
      <c r="E52" s="11">
        <v>2810000.0</v>
      </c>
      <c r="F52" s="11">
        <v>1960000.0</v>
      </c>
      <c r="G52" s="11">
        <v>1588000.0</v>
      </c>
      <c r="H52" s="11">
        <v>1350000.0</v>
      </c>
      <c r="I52" s="11">
        <v>1210000.0</v>
      </c>
      <c r="J52" s="11"/>
    </row>
    <row r="53" spans="8:8">
      <c r="A53" s="12" t="s">
        <v>38</v>
      </c>
      <c r="B53" s="11">
        <v>2.7625E7</v>
      </c>
      <c r="C53" s="11">
        <v>3000000.0</v>
      </c>
      <c r="D53" s="11">
        <v>900000.0</v>
      </c>
      <c r="E53" s="11">
        <v>2788000.0</v>
      </c>
      <c r="F53" s="11">
        <v>1945000.0</v>
      </c>
      <c r="G53" s="11">
        <v>1576000.0</v>
      </c>
      <c r="H53" s="11">
        <v>1341000.0</v>
      </c>
      <c r="I53" s="11">
        <v>1201000.0</v>
      </c>
      <c r="J53" s="11"/>
    </row>
    <row r="54" spans="8:8">
      <c r="A54" s="12" t="s">
        <v>38</v>
      </c>
      <c r="B54" s="11">
        <v>2.7625E7</v>
      </c>
      <c r="C54" s="11">
        <v>3200000.0</v>
      </c>
      <c r="D54" s="11">
        <v>1100000.0</v>
      </c>
      <c r="E54" s="11">
        <v>2765000.0</v>
      </c>
      <c r="F54" s="11">
        <v>1929000.0</v>
      </c>
      <c r="G54" s="11">
        <v>1565000.0</v>
      </c>
      <c r="H54" s="11">
        <v>1332000.0</v>
      </c>
      <c r="I54" s="11">
        <v>1193000.0</v>
      </c>
      <c r="J54" s="11"/>
    </row>
    <row r="55" spans="8:8">
      <c r="A55" s="12" t="s">
        <v>38</v>
      </c>
      <c r="B55" s="11">
        <v>2.7625E7</v>
      </c>
      <c r="C55" s="11">
        <v>3400000.0</v>
      </c>
      <c r="D55" s="11">
        <v>1300000.0</v>
      </c>
      <c r="E55" s="11">
        <v>2746000.0</v>
      </c>
      <c r="F55" s="11">
        <v>1916000.0</v>
      </c>
      <c r="G55" s="11">
        <v>1553000.0</v>
      </c>
      <c r="H55" s="11">
        <v>1321000.0</v>
      </c>
      <c r="I55" s="11">
        <v>1183000.0</v>
      </c>
      <c r="J55" s="11"/>
    </row>
    <row r="56" spans="8:8">
      <c r="A56" s="12" t="s">
        <v>38</v>
      </c>
      <c r="B56" s="11">
        <v>2.7625E7</v>
      </c>
      <c r="C56" s="11">
        <v>3600000.0</v>
      </c>
      <c r="D56" s="11">
        <v>1500000.0</v>
      </c>
      <c r="E56" s="11">
        <v>2727000.0</v>
      </c>
      <c r="F56" s="11">
        <v>1902000.0</v>
      </c>
      <c r="G56" s="11">
        <v>1541000.0</v>
      </c>
      <c r="H56" s="11">
        <v>1310000.0</v>
      </c>
      <c r="I56" s="11">
        <v>1174000.0</v>
      </c>
      <c r="J56" s="11"/>
    </row>
    <row r="57" spans="8:8">
      <c r="A57" s="12" t="s">
        <v>38</v>
      </c>
      <c r="B57" s="11">
        <v>2.7625E7</v>
      </c>
      <c r="C57" s="11">
        <v>3800000.0</v>
      </c>
      <c r="D57" s="11">
        <v>1700000.0</v>
      </c>
      <c r="E57" s="11">
        <v>2705000.0</v>
      </c>
      <c r="F57" s="11">
        <v>1887000.0</v>
      </c>
      <c r="G57" s="11">
        <v>1530000.0</v>
      </c>
      <c r="H57" s="11">
        <v>1301000.0</v>
      </c>
      <c r="I57" s="11">
        <v>1165000.0</v>
      </c>
      <c r="J57" s="11"/>
    </row>
    <row r="58" spans="8:8">
      <c r="A58" s="12" t="s">
        <v>38</v>
      </c>
      <c r="B58" s="11">
        <v>2.7625E7</v>
      </c>
      <c r="C58" s="11">
        <v>4000000.0</v>
      </c>
      <c r="D58" s="11">
        <v>1900000.0</v>
      </c>
      <c r="E58" s="11">
        <v>2682000.0</v>
      </c>
      <c r="F58" s="11">
        <v>1871000.0</v>
      </c>
      <c r="G58" s="11">
        <v>1518000.0</v>
      </c>
      <c r="H58" s="11">
        <v>1292000.0</v>
      </c>
      <c r="I58" s="11">
        <v>1157000.0</v>
      </c>
      <c r="J58" s="11"/>
    </row>
    <row r="59" spans="8:8">
      <c r="A59" s="12" t="s">
        <v>38</v>
      </c>
      <c r="B59" s="11">
        <v>2.7625E7</v>
      </c>
      <c r="C59" s="11">
        <v>4200000.0</v>
      </c>
      <c r="D59" s="11">
        <v>2100000.0</v>
      </c>
      <c r="E59" s="11">
        <v>2663000.0</v>
      </c>
      <c r="F59" s="11">
        <v>1858000.0</v>
      </c>
      <c r="G59" s="11">
        <v>1506000.0</v>
      </c>
      <c r="H59" s="11">
        <v>1281000.0</v>
      </c>
      <c r="I59" s="11">
        <v>1147000.0</v>
      </c>
      <c r="J59" s="11"/>
    </row>
    <row r="60" spans="8:8">
      <c r="A60" s="12" t="s">
        <v>38</v>
      </c>
      <c r="B60" s="11">
        <v>2.7625E7</v>
      </c>
      <c r="C60" s="11">
        <v>4400000.0</v>
      </c>
      <c r="D60" s="11">
        <v>2300000.0</v>
      </c>
      <c r="E60" s="11">
        <v>2643000.0</v>
      </c>
      <c r="F60" s="11">
        <v>1844000.0</v>
      </c>
      <c r="G60" s="11">
        <v>1495000.0</v>
      </c>
      <c r="H60" s="11">
        <v>1271000.0</v>
      </c>
      <c r="I60" s="11">
        <v>1138000.0</v>
      </c>
      <c r="J60" s="11"/>
    </row>
    <row r="61" spans="8:8">
      <c r="A61" s="12" t="s">
        <v>38</v>
      </c>
      <c r="B61" s="11">
        <v>2.7625E7</v>
      </c>
      <c r="C61" s="11">
        <v>4600000.0</v>
      </c>
      <c r="D61" s="11">
        <v>2500000.0</v>
      </c>
      <c r="E61" s="11">
        <v>2622000.0</v>
      </c>
      <c r="F61" s="11">
        <v>1829000.0</v>
      </c>
      <c r="G61" s="11">
        <v>1483000.0</v>
      </c>
      <c r="H61" s="11">
        <v>1261000.0</v>
      </c>
      <c r="I61" s="11">
        <v>1129000.0</v>
      </c>
      <c r="J61" s="11"/>
    </row>
    <row r="62" spans="8:8">
      <c r="A62" s="10" t="s">
        <v>9</v>
      </c>
      <c r="B62" s="9">
        <v>8.1525E7</v>
      </c>
      <c r="C62" s="9">
        <v>1.63E7</v>
      </c>
      <c r="D62" s="9">
        <v>1.63E7</v>
      </c>
      <c r="E62" s="9">
        <v>7473000.0</v>
      </c>
      <c r="F62" s="9">
        <v>5207000.0</v>
      </c>
      <c r="G62" s="9">
        <v>4135000.0</v>
      </c>
      <c r="H62" s="9">
        <v>3517000.0</v>
      </c>
      <c r="I62" s="9">
        <v>3119000.0</v>
      </c>
      <c r="J62" s="9"/>
    </row>
    <row r="63" spans="8:8">
      <c r="A63" s="10" t="s">
        <v>9</v>
      </c>
      <c r="B63" s="9">
        <v>8.1525E7</v>
      </c>
      <c r="C63" s="9">
        <v>1.73E7</v>
      </c>
      <c r="D63" s="9">
        <v>1.73E7</v>
      </c>
      <c r="E63" s="9">
        <v>7367000.0</v>
      </c>
      <c r="F63" s="9">
        <v>5133000.0</v>
      </c>
      <c r="G63" s="9">
        <v>4076000.0</v>
      </c>
      <c r="H63" s="9">
        <v>3467000.0</v>
      </c>
      <c r="I63" s="9">
        <v>3074000.0</v>
      </c>
      <c r="J63" s="9"/>
    </row>
    <row r="64" spans="8:8">
      <c r="A64" s="10" t="s">
        <v>9</v>
      </c>
      <c r="B64" s="9">
        <v>8.1525E7</v>
      </c>
      <c r="C64" s="9">
        <v>1.83E7</v>
      </c>
      <c r="D64" s="9">
        <v>1.83E7</v>
      </c>
      <c r="E64" s="9">
        <v>7261000.0</v>
      </c>
      <c r="F64" s="9">
        <v>5059000.0</v>
      </c>
      <c r="G64" s="9">
        <v>4018000.0</v>
      </c>
      <c r="H64" s="9">
        <v>3417000.0</v>
      </c>
      <c r="I64" s="9">
        <v>3030000.0</v>
      </c>
      <c r="J64" s="9"/>
    </row>
    <row r="65" spans="8:8">
      <c r="A65" s="10" t="s">
        <v>9</v>
      </c>
      <c r="B65" s="9">
        <v>8.1525E7</v>
      </c>
      <c r="C65" s="9">
        <v>1.93E7</v>
      </c>
      <c r="D65" s="9">
        <v>1.93E7</v>
      </c>
      <c r="E65" s="9">
        <v>7155000.0</v>
      </c>
      <c r="F65" s="9">
        <v>4985000.0</v>
      </c>
      <c r="G65" s="9">
        <v>3959000.0</v>
      </c>
      <c r="H65" s="9">
        <v>3367000.0</v>
      </c>
      <c r="I65" s="9">
        <v>2986000.0</v>
      </c>
      <c r="J65" s="9"/>
    </row>
    <row r="66" spans="8:8">
      <c r="A66" s="10" t="s">
        <v>9</v>
      </c>
      <c r="B66" s="9">
        <v>8.1525E7</v>
      </c>
      <c r="C66" s="9">
        <v>2.03E7</v>
      </c>
      <c r="D66" s="9">
        <v>2.03E7</v>
      </c>
      <c r="E66" s="9">
        <v>7049000.0</v>
      </c>
      <c r="F66" s="9">
        <v>4911000.0</v>
      </c>
      <c r="G66" s="9">
        <v>3900000.0</v>
      </c>
      <c r="H66" s="9">
        <v>3317000.0</v>
      </c>
      <c r="I66" s="9">
        <v>2942000.0</v>
      </c>
      <c r="J66" s="9"/>
    </row>
    <row r="67" spans="8:8">
      <c r="A67" s="10" t="s">
        <v>9</v>
      </c>
      <c r="B67" s="9">
        <v>8.1525E7</v>
      </c>
      <c r="C67" s="9">
        <v>2.13E7</v>
      </c>
      <c r="D67" s="9">
        <v>2.13E7</v>
      </c>
      <c r="E67" s="9">
        <v>6943000.0</v>
      </c>
      <c r="F67" s="9">
        <v>4837000.0</v>
      </c>
      <c r="G67" s="9">
        <v>3842000.0</v>
      </c>
      <c r="H67" s="9">
        <v>3267000.0</v>
      </c>
      <c r="I67" s="9">
        <v>2897000.0</v>
      </c>
      <c r="J67" s="9"/>
    </row>
    <row r="68" spans="8:8">
      <c r="A68" s="10" t="s">
        <v>9</v>
      </c>
      <c r="B68" s="9">
        <v>8.1525E7</v>
      </c>
      <c r="C68" s="9">
        <v>2.23E7</v>
      </c>
      <c r="D68" s="9">
        <v>2.23E7</v>
      </c>
      <c r="E68" s="9">
        <v>6837000.0</v>
      </c>
      <c r="F68" s="9">
        <v>4763000.0</v>
      </c>
      <c r="G68" s="9">
        <v>3783000.0</v>
      </c>
      <c r="H68" s="9">
        <v>3217000.0</v>
      </c>
      <c r="I68" s="9">
        <v>2853000.0</v>
      </c>
      <c r="J68" s="9"/>
    </row>
    <row r="69" spans="8:8">
      <c r="A69" s="10" t="s">
        <v>9</v>
      </c>
      <c r="B69" s="9">
        <v>8.1525E7</v>
      </c>
      <c r="C69" s="9">
        <v>2.33E7</v>
      </c>
      <c r="D69" s="9">
        <v>2.33E7</v>
      </c>
      <c r="E69" s="9">
        <v>6731000.0</v>
      </c>
      <c r="F69" s="9">
        <v>4689000.0</v>
      </c>
      <c r="G69" s="9">
        <v>3724000.0</v>
      </c>
      <c r="H69" s="9">
        <v>3168000.0</v>
      </c>
      <c r="I69" s="9">
        <v>2809000.0</v>
      </c>
      <c r="J69" s="9"/>
    </row>
    <row r="70" spans="8:8">
      <c r="A70" s="10" t="s">
        <v>9</v>
      </c>
      <c r="B70" s="9">
        <v>8.1525E7</v>
      </c>
      <c r="C70" s="9">
        <v>2.43E7</v>
      </c>
      <c r="D70" s="9">
        <v>2.43E7</v>
      </c>
      <c r="E70" s="9">
        <v>6625000.0</v>
      </c>
      <c r="F70" s="9">
        <v>4616000.0</v>
      </c>
      <c r="G70" s="9">
        <v>3666000.0</v>
      </c>
      <c r="H70" s="9">
        <v>3118000.0</v>
      </c>
      <c r="I70" s="9">
        <v>2765000.0</v>
      </c>
      <c r="J70" s="9"/>
    </row>
    <row r="71" spans="8:8">
      <c r="A71" s="10" t="s">
        <v>9</v>
      </c>
      <c r="B71" s="9">
        <v>8.1525E7</v>
      </c>
      <c r="C71" s="9">
        <v>2.53E7</v>
      </c>
      <c r="D71" s="9">
        <v>2.53E7</v>
      </c>
      <c r="E71" s="9">
        <v>6519000.0</v>
      </c>
      <c r="F71" s="9">
        <v>4542000.0</v>
      </c>
      <c r="G71" s="9">
        <v>3607000.0</v>
      </c>
      <c r="H71" s="9">
        <v>3068000.0</v>
      </c>
      <c r="I71" s="9">
        <v>2720000.0</v>
      </c>
      <c r="J71" s="9"/>
    </row>
    <row r="72" spans="8:8">
      <c r="A72" s="12" t="s">
        <v>8</v>
      </c>
      <c r="B72" s="11">
        <v>7.84E7</v>
      </c>
      <c r="C72" s="11">
        <v>1.51E7</v>
      </c>
      <c r="D72" s="11">
        <v>1.51E7</v>
      </c>
      <c r="E72" s="11">
        <v>7251000.0</v>
      </c>
      <c r="F72" s="11">
        <v>5052000.0</v>
      </c>
      <c r="G72" s="11">
        <v>4012000.0</v>
      </c>
      <c r="H72" s="11">
        <v>3412000.0</v>
      </c>
      <c r="I72" s="11">
        <v>3026000.0</v>
      </c>
      <c r="J72" s="11"/>
    </row>
    <row r="73" spans="8:8">
      <c r="A73" s="12" t="s">
        <v>8</v>
      </c>
      <c r="B73" s="11">
        <v>7.84E7</v>
      </c>
      <c r="C73" s="11">
        <v>1.61E7</v>
      </c>
      <c r="D73" s="11">
        <v>1.61E7</v>
      </c>
      <c r="E73" s="11">
        <v>7145000.0</v>
      </c>
      <c r="F73" s="11">
        <v>4978000.0</v>
      </c>
      <c r="G73" s="11">
        <v>3954000.0</v>
      </c>
      <c r="H73" s="11">
        <v>3362000.0</v>
      </c>
      <c r="I73" s="11">
        <v>2982000.0</v>
      </c>
      <c r="J73" s="11"/>
    </row>
    <row r="74" spans="8:8">
      <c r="A74" s="12" t="s">
        <v>8</v>
      </c>
      <c r="B74" s="11">
        <v>7.84E7</v>
      </c>
      <c r="C74" s="11">
        <v>1.71E7</v>
      </c>
      <c r="D74" s="11">
        <v>1.71E7</v>
      </c>
      <c r="E74" s="11">
        <v>7039000.0</v>
      </c>
      <c r="F74" s="11">
        <v>4904000.0</v>
      </c>
      <c r="G74" s="11">
        <v>3895000.0</v>
      </c>
      <c r="H74" s="11">
        <v>3313000.0</v>
      </c>
      <c r="I74" s="11">
        <v>2937000.0</v>
      </c>
      <c r="J74" s="11"/>
    </row>
    <row r="75" spans="8:8">
      <c r="A75" s="12" t="s">
        <v>8</v>
      </c>
      <c r="B75" s="11">
        <v>7.84E7</v>
      </c>
      <c r="C75" s="11">
        <v>1.81E7</v>
      </c>
      <c r="D75" s="11">
        <v>1.81E7</v>
      </c>
      <c r="E75" s="11">
        <v>6933000.0</v>
      </c>
      <c r="F75" s="11">
        <v>4830000.0</v>
      </c>
      <c r="G75" s="11">
        <v>3836000.0</v>
      </c>
      <c r="H75" s="11">
        <v>3263000.0</v>
      </c>
      <c r="I75" s="11">
        <v>2893000.0</v>
      </c>
      <c r="J75" s="11"/>
    </row>
    <row r="76" spans="8:8">
      <c r="A76" s="12" t="s">
        <v>8</v>
      </c>
      <c r="B76" s="11">
        <v>7.84E7</v>
      </c>
      <c r="C76" s="11">
        <v>1.91E7</v>
      </c>
      <c r="D76" s="11">
        <v>1.91E7</v>
      </c>
      <c r="E76" s="11">
        <v>6827000.0</v>
      </c>
      <c r="F76" s="11">
        <v>4756000.0</v>
      </c>
      <c r="G76" s="11">
        <v>3778000.0</v>
      </c>
      <c r="H76" s="11">
        <v>3213000.0</v>
      </c>
      <c r="I76" s="11">
        <v>2849000.0</v>
      </c>
      <c r="J76" s="11"/>
    </row>
    <row r="77" spans="8:8">
      <c r="A77" s="12" t="s">
        <v>8</v>
      </c>
      <c r="B77" s="11">
        <v>7.84E7</v>
      </c>
      <c r="C77" s="11">
        <v>2.01E7</v>
      </c>
      <c r="D77" s="11">
        <v>2.01E7</v>
      </c>
      <c r="E77" s="11">
        <v>6721000.0</v>
      </c>
      <c r="F77" s="11">
        <v>4682000.0</v>
      </c>
      <c r="G77" s="11">
        <v>3719000.0</v>
      </c>
      <c r="H77" s="11">
        <v>3163000.0</v>
      </c>
      <c r="I77" s="11">
        <v>2805000.0</v>
      </c>
      <c r="J77" s="11"/>
    </row>
    <row r="78" spans="8:8">
      <c r="A78" s="12" t="s">
        <v>8</v>
      </c>
      <c r="B78" s="11">
        <v>7.84E7</v>
      </c>
      <c r="C78" s="11">
        <v>2.11E7</v>
      </c>
      <c r="D78" s="11">
        <v>2.11E7</v>
      </c>
      <c r="E78" s="11">
        <v>6615000.0</v>
      </c>
      <c r="F78" s="11">
        <v>4609000.0</v>
      </c>
      <c r="G78" s="11">
        <v>3660000.0</v>
      </c>
      <c r="H78" s="11">
        <v>3113000.0</v>
      </c>
      <c r="I78" s="11">
        <v>2760000.0</v>
      </c>
      <c r="J78" s="11"/>
    </row>
    <row r="79" spans="8:8">
      <c r="A79" s="12" t="s">
        <v>8</v>
      </c>
      <c r="B79" s="11">
        <v>7.84E7</v>
      </c>
      <c r="C79" s="11">
        <v>2.21E7</v>
      </c>
      <c r="D79" s="11">
        <v>2.21E7</v>
      </c>
      <c r="E79" s="11">
        <v>6509000.0</v>
      </c>
      <c r="F79" s="11">
        <v>4535000.0</v>
      </c>
      <c r="G79" s="11">
        <v>3601000.0</v>
      </c>
      <c r="H79" s="11">
        <v>3063000.0</v>
      </c>
      <c r="I79" s="11">
        <v>2716000.0</v>
      </c>
      <c r="J79" s="11"/>
    </row>
    <row r="80" spans="8:8">
      <c r="A80" s="12" t="s">
        <v>8</v>
      </c>
      <c r="B80" s="11">
        <v>7.84E7</v>
      </c>
      <c r="C80" s="11">
        <v>2.31E7</v>
      </c>
      <c r="D80" s="11">
        <v>2.31E7</v>
      </c>
      <c r="E80" s="11">
        <v>6403000.0</v>
      </c>
      <c r="F80" s="11">
        <v>4461000.0</v>
      </c>
      <c r="G80" s="11">
        <v>3543000.0</v>
      </c>
      <c r="H80" s="11">
        <v>3013000.0</v>
      </c>
      <c r="I80" s="11">
        <v>2672000.0</v>
      </c>
      <c r="J80" s="11"/>
    </row>
    <row r="81" spans="8:8">
      <c r="A81" s="12" t="s">
        <v>8</v>
      </c>
      <c r="B81" s="11">
        <v>7.84E7</v>
      </c>
      <c r="C81" s="11">
        <v>2.41E7</v>
      </c>
      <c r="D81" s="11">
        <v>2.41E7</v>
      </c>
      <c r="E81" s="11">
        <v>6297000.0</v>
      </c>
      <c r="F81" s="11">
        <v>4387000.0</v>
      </c>
      <c r="G81" s="11">
        <v>3484000.0</v>
      </c>
      <c r="H81" s="11">
        <v>2963000.0</v>
      </c>
      <c r="I81" s="11">
        <v>2628000.0</v>
      </c>
      <c r="J81" s="11"/>
    </row>
  </sheetData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N321"/>
  <sheetViews>
    <sheetView workbookViewId="0" zoomScale="75">
      <pane xSplit="1" ySplit="1" topLeftCell="C2" state="frozen" activePane="bottomRight"/>
      <selection pane="bottomRight" activeCell="D1" sqref="D1:D1048576"/>
    </sheetView>
  </sheetViews>
  <sheetFormatPr defaultRowHeight="15.0"/>
  <cols>
    <col min="1" max="1" customWidth="1" bestFit="1" width="27.164062" style="0"/>
    <col min="2" max="2" customWidth="1" bestFit="1" width="12.5" style="0"/>
    <col min="3" max="3" customWidth="1" bestFit="1" width="14.5" style="6"/>
    <col min="4" max="4" hidden="1" customWidth="1" bestFit="1" width="15.1640625" style="6"/>
    <col min="5" max="9" customWidth="1" bestFit="1" width="13.5" style="6"/>
    <col min="10" max="10" customWidth="1" bestFit="1" width="13.332031" style="6"/>
    <col min="11" max="11" customWidth="1" bestFit="1" width="11.832031" style="0"/>
    <col min="13" max="13" customWidth="1" bestFit="1" width="10.1640625" style="0"/>
  </cols>
  <sheetData>
    <row r="1" spans="8:8" ht="24.75" customHeight="1">
      <c r="A1" s="7" t="s">
        <v>10</v>
      </c>
      <c r="B1" s="7" t="s">
        <v>13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92</v>
      </c>
      <c r="K1" s="8" t="s">
        <v>12</v>
      </c>
    </row>
    <row r="2" spans="8:8">
      <c r="A2" s="10" t="s">
        <v>73</v>
      </c>
      <c r="B2" s="13">
        <v>1.9425E7</v>
      </c>
      <c r="C2" s="14">
        <v>2000000.0</v>
      </c>
      <c r="D2" s="14">
        <f>C2-1300000</f>
        <v>700000.0</v>
      </c>
      <c r="E2" s="14">
        <v>2057000.0</v>
      </c>
      <c r="F2" s="14">
        <v>1436000.0</v>
      </c>
      <c r="G2" s="14">
        <v>1144000.0</v>
      </c>
      <c r="H2" s="14">
        <v>974000.0</v>
      </c>
      <c r="I2" s="14">
        <v>889000.0</v>
      </c>
      <c r="J2" s="9">
        <v>815000.0</v>
      </c>
      <c r="L2" s="15">
        <f>J2/30</f>
        <v>27166.666666666668</v>
      </c>
    </row>
    <row r="3" spans="8:8">
      <c r="A3" s="10" t="s">
        <v>73</v>
      </c>
      <c r="B3" s="13">
        <v>1.9425E7</v>
      </c>
      <c r="C3" s="14">
        <v>2200000.0</v>
      </c>
      <c r="D3" s="14">
        <f t="shared" si="0" ref="D3:D11">C3-1300000</f>
        <v>900000.0</v>
      </c>
      <c r="E3" s="14">
        <v>2035000.0</v>
      </c>
      <c r="F3" s="14">
        <v>1421000.0</v>
      </c>
      <c r="G3" s="14">
        <v>1131000.0</v>
      </c>
      <c r="H3" s="14">
        <v>965000.0</v>
      </c>
      <c r="I3" s="14">
        <v>880000.0</v>
      </c>
      <c r="J3" s="9">
        <v>807000.0</v>
      </c>
    </row>
    <row r="4" spans="8:8">
      <c r="A4" s="10" t="s">
        <v>73</v>
      </c>
      <c r="B4" s="13">
        <v>1.9425E7</v>
      </c>
      <c r="C4" s="14">
        <v>2400000.0</v>
      </c>
      <c r="D4" s="14">
        <f t="shared" si="0"/>
        <v>1100000.0</v>
      </c>
      <c r="E4" s="14">
        <v>2014000.0</v>
      </c>
      <c r="F4" s="14">
        <v>1407000.0</v>
      </c>
      <c r="G4" s="14">
        <v>1120000.0</v>
      </c>
      <c r="H4" s="14">
        <v>954000.0</v>
      </c>
      <c r="I4" s="14">
        <v>871000.0</v>
      </c>
      <c r="J4" s="9">
        <v>798000.0</v>
      </c>
    </row>
    <row r="5" spans="8:8">
      <c r="A5" s="10" t="s">
        <v>73</v>
      </c>
      <c r="B5" s="13">
        <v>1.9425E7</v>
      </c>
      <c r="C5" s="14">
        <v>2600000.0</v>
      </c>
      <c r="D5" s="14">
        <f t="shared" si="0"/>
        <v>1300000.0</v>
      </c>
      <c r="E5" s="14">
        <v>1992000.0</v>
      </c>
      <c r="F5" s="14">
        <v>1392000.0</v>
      </c>
      <c r="G5" s="14">
        <v>1108000.0</v>
      </c>
      <c r="H5" s="14">
        <v>945000.0</v>
      </c>
      <c r="I5" s="14">
        <v>862000.0</v>
      </c>
      <c r="J5" s="9">
        <v>790000.0</v>
      </c>
    </row>
    <row r="6" spans="8:8">
      <c r="A6" s="10" t="s">
        <v>73</v>
      </c>
      <c r="B6" s="13">
        <v>1.9425E7</v>
      </c>
      <c r="C6" s="14">
        <v>2800000.0</v>
      </c>
      <c r="D6" s="14">
        <f t="shared" si="0"/>
        <v>1500000.0</v>
      </c>
      <c r="E6" s="14">
        <v>1971000.0</v>
      </c>
      <c r="F6" s="14">
        <v>1377000.0</v>
      </c>
      <c r="G6" s="14">
        <v>1096000.0</v>
      </c>
      <c r="H6" s="14">
        <v>934000.0</v>
      </c>
      <c r="I6" s="14">
        <v>852000.0</v>
      </c>
      <c r="J6" s="9">
        <v>781000.0</v>
      </c>
    </row>
    <row r="7" spans="8:8">
      <c r="A7" s="10" t="s">
        <v>73</v>
      </c>
      <c r="B7" s="13">
        <v>1.9425E7</v>
      </c>
      <c r="C7" s="14">
        <v>3000000.0</v>
      </c>
      <c r="D7" s="14">
        <f t="shared" si="0"/>
        <v>1700000.0</v>
      </c>
      <c r="E7" s="14">
        <v>1950000.0</v>
      </c>
      <c r="F7" s="14">
        <v>1362000.0</v>
      </c>
      <c r="G7" s="14">
        <v>1084000.0</v>
      </c>
      <c r="H7" s="14">
        <v>924000.0</v>
      </c>
      <c r="I7" s="14">
        <v>843000.0</v>
      </c>
      <c r="J7" s="9">
        <v>773000.0</v>
      </c>
    </row>
    <row r="8" spans="8:8">
      <c r="A8" s="10" t="s">
        <v>73</v>
      </c>
      <c r="B8" s="13">
        <v>1.9425E7</v>
      </c>
      <c r="C8" s="14">
        <v>3200000.0</v>
      </c>
      <c r="D8" s="14">
        <f t="shared" si="0"/>
        <v>1900000.0</v>
      </c>
      <c r="E8" s="14">
        <v>1929000.0</v>
      </c>
      <c r="F8" s="14">
        <v>1348000.0</v>
      </c>
      <c r="G8" s="14">
        <v>1072000.0</v>
      </c>
      <c r="H8" s="14">
        <v>914000.0</v>
      </c>
      <c r="I8" s="14">
        <v>834000.0</v>
      </c>
      <c r="J8" s="9">
        <v>764000.0</v>
      </c>
    </row>
    <row r="9" spans="8:8">
      <c r="A9" s="10" t="s">
        <v>73</v>
      </c>
      <c r="B9" s="13">
        <v>1.9425E7</v>
      </c>
      <c r="C9" s="14">
        <v>3400000.0</v>
      </c>
      <c r="D9" s="14">
        <f t="shared" si="0"/>
        <v>2100000.0</v>
      </c>
      <c r="E9" s="14">
        <v>1907000.0</v>
      </c>
      <c r="F9" s="14">
        <v>1333000.0</v>
      </c>
      <c r="G9" s="14">
        <v>1061000.0</v>
      </c>
      <c r="H9" s="14">
        <v>905000.0</v>
      </c>
      <c r="I9" s="14">
        <v>825000.0</v>
      </c>
      <c r="J9" s="9">
        <v>756000.0</v>
      </c>
    </row>
    <row r="10" spans="8:8">
      <c r="A10" s="10" t="s">
        <v>73</v>
      </c>
      <c r="B10" s="13">
        <v>1.9425E7</v>
      </c>
      <c r="C10" s="14">
        <v>3600000.0</v>
      </c>
      <c r="D10" s="14">
        <f t="shared" si="0"/>
        <v>2300000.0</v>
      </c>
      <c r="E10" s="14">
        <v>1886000.0</v>
      </c>
      <c r="F10" s="14">
        <v>1318000.0</v>
      </c>
      <c r="G10" s="14">
        <v>1049000.0</v>
      </c>
      <c r="H10" s="14">
        <v>894000.0</v>
      </c>
      <c r="I10" s="14">
        <v>815000.0</v>
      </c>
      <c r="J10" s="9">
        <v>748000.0</v>
      </c>
    </row>
    <row r="11" spans="8:8">
      <c r="A11" s="10" t="s">
        <v>73</v>
      </c>
      <c r="B11" s="13">
        <v>1.9425E7</v>
      </c>
      <c r="C11" s="14">
        <v>3800000.0</v>
      </c>
      <c r="D11" s="14">
        <f t="shared" si="0"/>
        <v>2500000.0</v>
      </c>
      <c r="E11" s="14">
        <v>1865000.0</v>
      </c>
      <c r="F11" s="14">
        <v>1303000.0</v>
      </c>
      <c r="G11" s="14">
        <v>1037000.0</v>
      </c>
      <c r="H11" s="14">
        <v>884000.0</v>
      </c>
      <c r="I11" s="14">
        <v>806000.0</v>
      </c>
      <c r="J11" s="9">
        <v>739000.0</v>
      </c>
    </row>
    <row r="12" spans="8:8">
      <c r="A12" s="12" t="s">
        <v>74</v>
      </c>
      <c r="B12" s="16">
        <v>2.0475E7</v>
      </c>
      <c r="C12" s="17">
        <v>2100000.0</v>
      </c>
      <c r="D12" s="17">
        <f>C12-1300000</f>
        <v>800000.0</v>
      </c>
      <c r="E12" s="17">
        <v>2163000.0</v>
      </c>
      <c r="F12" s="17">
        <v>1511000.0</v>
      </c>
      <c r="G12" s="17">
        <v>1202000.0</v>
      </c>
      <c r="H12" s="17">
        <v>1025000.0</v>
      </c>
      <c r="I12" s="17">
        <v>936000.0</v>
      </c>
      <c r="J12" s="11">
        <v>858000.0</v>
      </c>
    </row>
    <row r="13" spans="8:8">
      <c r="A13" s="12" t="s">
        <v>74</v>
      </c>
      <c r="B13" s="16">
        <v>2.0475E7</v>
      </c>
      <c r="C13" s="17">
        <v>2300000.0</v>
      </c>
      <c r="D13" s="17">
        <f t="shared" si="1" ref="D13:D21">C13-1300000</f>
        <v>1000000.0</v>
      </c>
      <c r="E13" s="17">
        <v>2143000.0</v>
      </c>
      <c r="F13" s="17">
        <v>1497000.0</v>
      </c>
      <c r="G13" s="17">
        <v>1191000.0</v>
      </c>
      <c r="H13" s="17">
        <v>1016000.0</v>
      </c>
      <c r="I13" s="17">
        <v>926000.0</v>
      </c>
      <c r="J13" s="11">
        <v>849000.0</v>
      </c>
    </row>
    <row r="14" spans="8:8">
      <c r="A14" s="12" t="s">
        <v>74</v>
      </c>
      <c r="B14" s="16">
        <v>2.0475E7</v>
      </c>
      <c r="C14" s="17">
        <v>2500000.0</v>
      </c>
      <c r="D14" s="17">
        <f t="shared" si="1"/>
        <v>1200000.0</v>
      </c>
      <c r="E14" s="17">
        <v>2121000.0</v>
      </c>
      <c r="F14" s="17">
        <v>1482000.0</v>
      </c>
      <c r="G14" s="17">
        <v>1179000.0</v>
      </c>
      <c r="H14" s="17">
        <v>1005000.0</v>
      </c>
      <c r="I14" s="17">
        <v>917000.0</v>
      </c>
      <c r="J14" s="11">
        <v>841000.0</v>
      </c>
    </row>
    <row r="15" spans="8:8">
      <c r="A15" s="12" t="s">
        <v>74</v>
      </c>
      <c r="B15" s="16">
        <v>2.0475E7</v>
      </c>
      <c r="C15" s="17">
        <v>2700000.0</v>
      </c>
      <c r="D15" s="17">
        <f t="shared" si="1"/>
        <v>1400000.0</v>
      </c>
      <c r="E15" s="17">
        <v>2100000.0</v>
      </c>
      <c r="F15" s="17">
        <v>1467000.0</v>
      </c>
      <c r="G15" s="17">
        <v>1168000.0</v>
      </c>
      <c r="H15" s="17">
        <v>995000.0</v>
      </c>
      <c r="I15" s="17">
        <v>908000.0</v>
      </c>
      <c r="J15" s="11">
        <v>832000.0</v>
      </c>
    </row>
    <row r="16" spans="8:8">
      <c r="A16" s="12" t="s">
        <v>74</v>
      </c>
      <c r="B16" s="16">
        <v>2.0475E7</v>
      </c>
      <c r="C16" s="17">
        <v>2900000.0</v>
      </c>
      <c r="D16" s="17">
        <f t="shared" si="1"/>
        <v>1600000.0</v>
      </c>
      <c r="E16" s="17">
        <v>2078000.0</v>
      </c>
      <c r="F16" s="17">
        <v>1451000.0</v>
      </c>
      <c r="G16" s="17">
        <v>1155000.0</v>
      </c>
      <c r="H16" s="17">
        <v>984000.0</v>
      </c>
      <c r="I16" s="17">
        <v>899000.0</v>
      </c>
      <c r="J16" s="11">
        <v>824000.0</v>
      </c>
    </row>
    <row r="17" spans="8:8">
      <c r="A17" s="12" t="s">
        <v>74</v>
      </c>
      <c r="B17" s="16">
        <v>2.0475E7</v>
      </c>
      <c r="C17" s="17">
        <v>3100000.0</v>
      </c>
      <c r="D17" s="17">
        <f t="shared" si="1"/>
        <v>1800000.0</v>
      </c>
      <c r="E17" s="17">
        <v>2057000.0</v>
      </c>
      <c r="F17" s="17">
        <v>1437000.0</v>
      </c>
      <c r="G17" s="17">
        <v>1143000.0</v>
      </c>
      <c r="H17" s="17">
        <v>975000.0</v>
      </c>
      <c r="I17" s="17">
        <v>890000.0</v>
      </c>
      <c r="J17" s="11">
        <v>815000.0</v>
      </c>
    </row>
    <row r="18" spans="8:8">
      <c r="A18" s="12" t="s">
        <v>74</v>
      </c>
      <c r="B18" s="16">
        <v>2.0475E7</v>
      </c>
      <c r="C18" s="17">
        <v>3300000.0</v>
      </c>
      <c r="D18" s="17">
        <f t="shared" si="1"/>
        <v>2000000.0</v>
      </c>
      <c r="E18" s="17">
        <v>2036000.0</v>
      </c>
      <c r="F18" s="17">
        <v>1422000.0</v>
      </c>
      <c r="G18" s="17">
        <v>1132000.0</v>
      </c>
      <c r="H18" s="17">
        <v>965000.0</v>
      </c>
      <c r="I18" s="17">
        <v>880000.0</v>
      </c>
      <c r="J18" s="11">
        <v>807000.0</v>
      </c>
    </row>
    <row r="19" spans="8:8">
      <c r="A19" s="12" t="s">
        <v>74</v>
      </c>
      <c r="B19" s="16">
        <v>2.0475E7</v>
      </c>
      <c r="C19" s="17">
        <v>3500000.0</v>
      </c>
      <c r="D19" s="17">
        <f t="shared" si="1"/>
        <v>2200000.0</v>
      </c>
      <c r="E19" s="17">
        <v>2015000.0</v>
      </c>
      <c r="F19" s="17">
        <v>1407000.0</v>
      </c>
      <c r="G19" s="17">
        <v>1120000.0</v>
      </c>
      <c r="H19" s="17">
        <v>954000.0</v>
      </c>
      <c r="I19" s="17">
        <v>871000.0</v>
      </c>
      <c r="J19" s="11">
        <v>799000.0</v>
      </c>
    </row>
    <row r="20" spans="8:8">
      <c r="A20" s="12" t="s">
        <v>74</v>
      </c>
      <c r="B20" s="16">
        <v>2.0475E7</v>
      </c>
      <c r="C20" s="17">
        <v>3700000.0</v>
      </c>
      <c r="D20" s="17">
        <f t="shared" si="1"/>
        <v>2400000.0</v>
      </c>
      <c r="E20" s="17">
        <v>1993000.0</v>
      </c>
      <c r="F20" s="17">
        <v>1393000.0</v>
      </c>
      <c r="G20" s="17">
        <v>1108000.0</v>
      </c>
      <c r="H20" s="17">
        <v>945000.0</v>
      </c>
      <c r="I20" s="17">
        <v>862000.0</v>
      </c>
      <c r="J20" s="11">
        <v>790000.0</v>
      </c>
    </row>
    <row r="21" spans="8:8">
      <c r="A21" s="12" t="s">
        <v>74</v>
      </c>
      <c r="B21" s="16">
        <v>2.0475E7</v>
      </c>
      <c r="C21" s="17">
        <v>3900000.0</v>
      </c>
      <c r="D21" s="17">
        <f t="shared" si="1"/>
        <v>2600000.0</v>
      </c>
      <c r="E21" s="17">
        <v>1972000.0</v>
      </c>
      <c r="F21" s="17">
        <v>1378000.0</v>
      </c>
      <c r="G21" s="17">
        <v>1097000.0</v>
      </c>
      <c r="H21" s="17">
        <v>934000.0</v>
      </c>
      <c r="I21" s="17">
        <v>853000.0</v>
      </c>
      <c r="J21" s="11">
        <v>782000.0</v>
      </c>
    </row>
    <row r="22" spans="8:8">
      <c r="A22" s="10" t="s">
        <v>75</v>
      </c>
      <c r="B22" s="13">
        <v>2.105E7</v>
      </c>
      <c r="C22" s="14">
        <v>2200000.0</v>
      </c>
      <c r="D22" s="14">
        <f>C22-1400000</f>
        <v>800000.0</v>
      </c>
      <c r="E22" s="14">
        <v>2217000.0</v>
      </c>
      <c r="F22" s="14">
        <v>1548000.0</v>
      </c>
      <c r="G22" s="14">
        <v>1232000.0</v>
      </c>
      <c r="H22" s="14">
        <v>1050000.0</v>
      </c>
      <c r="I22" s="14">
        <v>959000.0</v>
      </c>
      <c r="J22" s="9">
        <v>879000.0</v>
      </c>
    </row>
    <row r="23" spans="8:8">
      <c r="A23" s="10" t="s">
        <v>75</v>
      </c>
      <c r="B23" s="13">
        <v>2.105E7</v>
      </c>
      <c r="C23" s="14">
        <v>2400000.0</v>
      </c>
      <c r="D23" s="14">
        <f t="shared" si="2" ref="D23:D31">C23-1400000</f>
        <v>1000000.0</v>
      </c>
      <c r="E23" s="14">
        <v>2197000.0</v>
      </c>
      <c r="F23" s="14">
        <v>1535000.0</v>
      </c>
      <c r="G23" s="14">
        <v>1221000.0</v>
      </c>
      <c r="H23" s="14">
        <v>1041000.0</v>
      </c>
      <c r="I23" s="14">
        <v>950000.0</v>
      </c>
      <c r="J23" s="9">
        <v>871000.0</v>
      </c>
    </row>
    <row r="24" spans="8:8">
      <c r="A24" s="10" t="s">
        <v>75</v>
      </c>
      <c r="B24" s="13">
        <v>2.105E7</v>
      </c>
      <c r="C24" s="14">
        <v>2600000.0</v>
      </c>
      <c r="D24" s="14">
        <f t="shared" si="2"/>
        <v>1200000.0</v>
      </c>
      <c r="E24" s="14">
        <v>2175000.0</v>
      </c>
      <c r="F24" s="14">
        <v>1520000.0</v>
      </c>
      <c r="G24" s="14">
        <v>1209000.0</v>
      </c>
      <c r="H24" s="14">
        <v>1031000.0</v>
      </c>
      <c r="I24" s="14">
        <v>941000.0</v>
      </c>
      <c r="J24" s="9">
        <v>862000.0</v>
      </c>
    </row>
    <row r="25" spans="8:8">
      <c r="A25" s="10" t="s">
        <v>75</v>
      </c>
      <c r="B25" s="13">
        <v>2.105E7</v>
      </c>
      <c r="C25" s="14">
        <v>2800000.0</v>
      </c>
      <c r="D25" s="14">
        <f t="shared" si="2"/>
        <v>1400000.0</v>
      </c>
      <c r="E25" s="14">
        <v>2154000.0</v>
      </c>
      <c r="F25" s="14">
        <v>1505000.0</v>
      </c>
      <c r="G25" s="14">
        <v>1198000.0</v>
      </c>
      <c r="H25" s="14">
        <v>1020000.0</v>
      </c>
      <c r="I25" s="14">
        <v>931000.0</v>
      </c>
      <c r="J25" s="9">
        <v>854000.0</v>
      </c>
    </row>
    <row r="26" spans="8:8">
      <c r="A26" s="10" t="s">
        <v>75</v>
      </c>
      <c r="B26" s="13">
        <v>2.105E7</v>
      </c>
      <c r="C26" s="14">
        <v>3000000.0</v>
      </c>
      <c r="D26" s="14">
        <f t="shared" si="2"/>
        <v>1600000.0</v>
      </c>
      <c r="E26" s="14">
        <v>2132000.0</v>
      </c>
      <c r="F26" s="14">
        <v>1489000.0</v>
      </c>
      <c r="G26" s="14">
        <v>1185000.0</v>
      </c>
      <c r="H26" s="14">
        <v>1010000.0</v>
      </c>
      <c r="I26" s="14">
        <v>922000.0</v>
      </c>
      <c r="J26" s="9">
        <v>845000.0</v>
      </c>
    </row>
    <row r="27" spans="8:8">
      <c r="A27" s="10" t="s">
        <v>75</v>
      </c>
      <c r="B27" s="13">
        <v>2.105E7</v>
      </c>
      <c r="C27" s="14">
        <v>3200000.0</v>
      </c>
      <c r="D27" s="14">
        <f t="shared" si="2"/>
        <v>1800000.0</v>
      </c>
      <c r="E27" s="14">
        <v>2111000.0</v>
      </c>
      <c r="F27" s="14">
        <v>1475000.0</v>
      </c>
      <c r="G27" s="14">
        <v>1173000.0</v>
      </c>
      <c r="H27" s="14">
        <v>1001000.0</v>
      </c>
      <c r="I27" s="14">
        <v>913000.0</v>
      </c>
      <c r="J27" s="9">
        <v>837000.0</v>
      </c>
    </row>
    <row r="28" spans="8:8">
      <c r="A28" s="10" t="s">
        <v>75</v>
      </c>
      <c r="B28" s="13">
        <v>2.105E7</v>
      </c>
      <c r="C28" s="14">
        <v>3400000.0</v>
      </c>
      <c r="D28" s="14">
        <f t="shared" si="2"/>
        <v>2000000.0</v>
      </c>
      <c r="E28" s="14">
        <v>2090000.0</v>
      </c>
      <c r="F28" s="14">
        <v>1460000.0</v>
      </c>
      <c r="G28" s="14">
        <v>1162000.0</v>
      </c>
      <c r="H28" s="14">
        <v>990000.0</v>
      </c>
      <c r="I28" s="14">
        <v>904000.0</v>
      </c>
      <c r="J28" s="9">
        <v>828000.0</v>
      </c>
    </row>
    <row r="29" spans="8:8">
      <c r="A29" s="10" t="s">
        <v>75</v>
      </c>
      <c r="B29" s="13">
        <v>2.105E7</v>
      </c>
      <c r="C29" s="14">
        <v>3600000.0</v>
      </c>
      <c r="D29" s="14">
        <f t="shared" si="2"/>
        <v>2200000.0</v>
      </c>
      <c r="E29" s="14">
        <v>2069000.0</v>
      </c>
      <c r="F29" s="14">
        <v>1445000.0</v>
      </c>
      <c r="G29" s="14">
        <v>1150000.0</v>
      </c>
      <c r="H29" s="14">
        <v>980000.0</v>
      </c>
      <c r="I29" s="14">
        <v>894000.0</v>
      </c>
      <c r="J29" s="9">
        <v>820000.0</v>
      </c>
    </row>
    <row r="30" spans="8:8">
      <c r="A30" s="10" t="s">
        <v>75</v>
      </c>
      <c r="B30" s="13">
        <v>2.105E7</v>
      </c>
      <c r="C30" s="14">
        <v>3800000.0</v>
      </c>
      <c r="D30" s="14">
        <f t="shared" si="2"/>
        <v>2400000.0</v>
      </c>
      <c r="E30" s="14">
        <v>2047000.0</v>
      </c>
      <c r="F30" s="14">
        <v>1430000.0</v>
      </c>
      <c r="G30" s="14">
        <v>1138000.0</v>
      </c>
      <c r="H30" s="14">
        <v>970000.0</v>
      </c>
      <c r="I30" s="14">
        <v>885000.0</v>
      </c>
      <c r="J30" s="9">
        <v>811000.0</v>
      </c>
    </row>
    <row r="31" spans="8:8">
      <c r="A31" s="10" t="s">
        <v>75</v>
      </c>
      <c r="B31" s="13">
        <v>2.105E7</v>
      </c>
      <c r="C31" s="14">
        <v>4000000.0</v>
      </c>
      <c r="D31" s="14">
        <f t="shared" si="2"/>
        <v>2600000.0</v>
      </c>
      <c r="E31" s="14">
        <v>2026000.0</v>
      </c>
      <c r="F31" s="14">
        <v>1415000.0</v>
      </c>
      <c r="G31" s="14">
        <v>1127000.0</v>
      </c>
      <c r="H31" s="14">
        <v>960000.0</v>
      </c>
      <c r="I31" s="14">
        <v>876000.0</v>
      </c>
      <c r="J31" s="9">
        <v>803000.0</v>
      </c>
    </row>
    <row r="32" spans="8:8">
      <c r="A32" s="12" t="s">
        <v>11</v>
      </c>
      <c r="B32" s="16">
        <v>2.06E7</v>
      </c>
      <c r="C32" s="17">
        <v>2100000.0</v>
      </c>
      <c r="D32" s="17">
        <f>C32-1300000</f>
        <v>800000.0</v>
      </c>
      <c r="E32" s="17">
        <v>2177000.0</v>
      </c>
      <c r="F32" s="17">
        <v>1520000.0</v>
      </c>
      <c r="G32" s="17">
        <v>1211000.0</v>
      </c>
      <c r="H32" s="17">
        <v>1032000.0</v>
      </c>
      <c r="I32" s="17">
        <v>942000.0</v>
      </c>
      <c r="J32" s="11">
        <v>863000.0</v>
      </c>
    </row>
    <row r="33" spans="8:8">
      <c r="A33" s="12" t="s">
        <v>11</v>
      </c>
      <c r="B33" s="16">
        <v>2.06E7</v>
      </c>
      <c r="C33" s="17">
        <v>2300000.0</v>
      </c>
      <c r="D33" s="17">
        <f t="shared" si="3" ref="D33:D41">C33-1300000</f>
        <v>1000000.0</v>
      </c>
      <c r="E33" s="17">
        <v>2156000.0</v>
      </c>
      <c r="F33" s="17">
        <v>1507000.0</v>
      </c>
      <c r="G33" s="17">
        <v>1199000.0</v>
      </c>
      <c r="H33" s="17">
        <v>1021000.0</v>
      </c>
      <c r="I33" s="17">
        <v>933000.0</v>
      </c>
      <c r="J33" s="11">
        <v>855000.0</v>
      </c>
    </row>
    <row r="34" spans="8:8">
      <c r="A34" s="12" t="s">
        <v>11</v>
      </c>
      <c r="B34" s="16">
        <v>2.06E7</v>
      </c>
      <c r="C34" s="17">
        <v>2500000.0</v>
      </c>
      <c r="D34" s="17">
        <f t="shared" si="3"/>
        <v>1200000.0</v>
      </c>
      <c r="E34" s="17">
        <v>2135000.0</v>
      </c>
      <c r="F34" s="17">
        <v>1492000.0</v>
      </c>
      <c r="G34" s="17">
        <v>1188000.0</v>
      </c>
      <c r="H34" s="17">
        <v>1012000.0</v>
      </c>
      <c r="I34" s="17">
        <v>923000.0</v>
      </c>
      <c r="J34" s="11">
        <v>846000.0</v>
      </c>
    </row>
    <row r="35" spans="8:8">
      <c r="A35" s="12" t="s">
        <v>11</v>
      </c>
      <c r="B35" s="16">
        <v>2.06E7</v>
      </c>
      <c r="C35" s="17">
        <v>2700000.0</v>
      </c>
      <c r="D35" s="17">
        <f t="shared" si="3"/>
        <v>1400000.0</v>
      </c>
      <c r="E35" s="17">
        <v>2114000.0</v>
      </c>
      <c r="F35" s="17">
        <v>1477000.0</v>
      </c>
      <c r="G35" s="17">
        <v>1176000.0</v>
      </c>
      <c r="H35" s="17">
        <v>1002000.0</v>
      </c>
      <c r="I35" s="17">
        <v>914000.0</v>
      </c>
      <c r="J35" s="11">
        <v>838000.0</v>
      </c>
    </row>
    <row r="36" spans="8:8">
      <c r="A36" s="12" t="s">
        <v>11</v>
      </c>
      <c r="B36" s="16">
        <v>2.06E7</v>
      </c>
      <c r="C36" s="17">
        <v>2900000.0</v>
      </c>
      <c r="D36" s="17">
        <f t="shared" si="3"/>
        <v>1600000.0</v>
      </c>
      <c r="E36" s="17">
        <v>2092000.0</v>
      </c>
      <c r="F36" s="17">
        <v>1461000.0</v>
      </c>
      <c r="G36" s="17">
        <v>1163000.0</v>
      </c>
      <c r="H36" s="17">
        <v>991000.0</v>
      </c>
      <c r="I36" s="17">
        <v>905000.0</v>
      </c>
      <c r="J36" s="11">
        <v>829000.0</v>
      </c>
    </row>
    <row r="37" spans="8:8">
      <c r="A37" s="12" t="s">
        <v>11</v>
      </c>
      <c r="B37" s="16">
        <v>2.06E7</v>
      </c>
      <c r="C37" s="17">
        <v>3100000.0</v>
      </c>
      <c r="D37" s="17">
        <f t="shared" si="3"/>
        <v>1800000.0</v>
      </c>
      <c r="E37" s="17">
        <v>2071000.0</v>
      </c>
      <c r="F37" s="17">
        <v>1447000.0</v>
      </c>
      <c r="G37" s="17">
        <v>1152000.0</v>
      </c>
      <c r="H37" s="17">
        <v>981000.0</v>
      </c>
      <c r="I37" s="17">
        <v>896000.0</v>
      </c>
      <c r="J37" s="11">
        <v>821000.0</v>
      </c>
    </row>
    <row r="38" spans="8:8">
      <c r="A38" s="12" t="s">
        <v>11</v>
      </c>
      <c r="B38" s="16">
        <v>2.06E7</v>
      </c>
      <c r="C38" s="17">
        <v>3300000.0</v>
      </c>
      <c r="D38" s="17">
        <f t="shared" si="3"/>
        <v>2000000.0</v>
      </c>
      <c r="E38" s="17">
        <v>2049000.0</v>
      </c>
      <c r="F38" s="17">
        <v>1432000.0</v>
      </c>
      <c r="G38" s="17">
        <v>1140000.0</v>
      </c>
      <c r="H38" s="17">
        <v>972000.0</v>
      </c>
      <c r="I38" s="17">
        <v>886000.0</v>
      </c>
      <c r="J38" s="11">
        <v>813000.0</v>
      </c>
    </row>
    <row r="39" spans="8:8">
      <c r="A39" s="12" t="s">
        <v>11</v>
      </c>
      <c r="B39" s="16">
        <v>2.06E7</v>
      </c>
      <c r="C39" s="17">
        <v>3500000.0</v>
      </c>
      <c r="D39" s="17">
        <f t="shared" si="3"/>
        <v>2200000.0</v>
      </c>
      <c r="E39" s="17">
        <v>2029000.0</v>
      </c>
      <c r="F39" s="17">
        <v>1417000.0</v>
      </c>
      <c r="G39" s="17">
        <v>1129000.0</v>
      </c>
      <c r="H39" s="17">
        <v>961000.0</v>
      </c>
      <c r="I39" s="17">
        <v>877000.0</v>
      </c>
      <c r="J39" s="11">
        <v>804000.0</v>
      </c>
    </row>
    <row r="40" spans="8:8">
      <c r="A40" s="12" t="s">
        <v>11</v>
      </c>
      <c r="B40" s="16">
        <v>2.06E7</v>
      </c>
      <c r="C40" s="17">
        <v>3700000.0</v>
      </c>
      <c r="D40" s="17">
        <f t="shared" si="3"/>
        <v>2400000.0</v>
      </c>
      <c r="E40" s="17">
        <v>2007000.0</v>
      </c>
      <c r="F40" s="17">
        <v>1402000.0</v>
      </c>
      <c r="G40" s="17">
        <v>1117000.0</v>
      </c>
      <c r="H40" s="17">
        <v>952000.0</v>
      </c>
      <c r="I40" s="17">
        <v>868000.0</v>
      </c>
      <c r="J40" s="11">
        <v>796000.0</v>
      </c>
    </row>
    <row r="41" spans="8:8">
      <c r="A41" s="12" t="s">
        <v>11</v>
      </c>
      <c r="B41" s="16">
        <v>2.06E7</v>
      </c>
      <c r="C41" s="17">
        <v>3900000.0</v>
      </c>
      <c r="D41" s="17">
        <f t="shared" si="3"/>
        <v>2600000.0</v>
      </c>
      <c r="E41" s="17">
        <v>1986000.0</v>
      </c>
      <c r="F41" s="17">
        <v>1387000.0</v>
      </c>
      <c r="G41" s="17">
        <v>1105000.0</v>
      </c>
      <c r="H41" s="17">
        <v>941000.0</v>
      </c>
      <c r="I41" s="17">
        <v>859000.0</v>
      </c>
      <c r="J41" s="11">
        <v>787000.0</v>
      </c>
    </row>
    <row r="42" spans="8:8" ht="15.0" hidden="1">
      <c r="A42" s="10" t="s">
        <v>104</v>
      </c>
      <c r="B42" s="13">
        <v>2.0375E7</v>
      </c>
      <c r="C42" s="14">
        <v>2100000.0</v>
      </c>
      <c r="D42" s="14">
        <f>C42-1300000</f>
        <v>800000.0</v>
      </c>
      <c r="E42" s="14">
        <v>2150000.0</v>
      </c>
      <c r="F42" s="14">
        <v>1501000.0</v>
      </c>
      <c r="G42" s="14">
        <v>1195000.0</v>
      </c>
      <c r="H42" s="14">
        <v>1018000.0</v>
      </c>
      <c r="I42" s="14">
        <v>927000.0</v>
      </c>
      <c r="J42" s="9">
        <v>850000.0</v>
      </c>
    </row>
    <row r="43" spans="8:8" ht="15.0" hidden="1">
      <c r="A43" s="10" t="s">
        <v>104</v>
      </c>
      <c r="B43" s="13">
        <v>2.0375E7</v>
      </c>
      <c r="C43" s="14">
        <v>2300000.0</v>
      </c>
      <c r="D43" s="14">
        <f t="shared" si="4" ref="D43:D51">C43-1300000</f>
        <v>1000000.0</v>
      </c>
      <c r="E43" s="14">
        <v>2128000.0</v>
      </c>
      <c r="F43" s="14">
        <v>1486000.0</v>
      </c>
      <c r="G43" s="14">
        <v>1183000.0</v>
      </c>
      <c r="H43" s="14">
        <v>1009000.0</v>
      </c>
      <c r="I43" s="14">
        <v>918000.0</v>
      </c>
      <c r="J43" s="9">
        <v>841000.0</v>
      </c>
    </row>
    <row r="44" spans="8:8" ht="15.0" hidden="1">
      <c r="A44" s="10" t="s">
        <v>104</v>
      </c>
      <c r="B44" s="13">
        <v>2.0375E7</v>
      </c>
      <c r="C44" s="14">
        <v>2500000.0</v>
      </c>
      <c r="D44" s="14">
        <f t="shared" si="4"/>
        <v>1200000.0</v>
      </c>
      <c r="E44" s="14">
        <v>2108000.0</v>
      </c>
      <c r="F44" s="14">
        <v>1471000.0</v>
      </c>
      <c r="G44" s="14">
        <v>1171000.0</v>
      </c>
      <c r="H44" s="14">
        <v>998000.0</v>
      </c>
      <c r="I44" s="14">
        <v>909000.0</v>
      </c>
      <c r="J44" s="9">
        <v>833000.0</v>
      </c>
    </row>
    <row r="45" spans="8:8" ht="15.0" hidden="1">
      <c r="A45" s="10" t="s">
        <v>104</v>
      </c>
      <c r="B45" s="13">
        <v>2.0375E7</v>
      </c>
      <c r="C45" s="14">
        <v>2700000.0</v>
      </c>
      <c r="D45" s="14">
        <f t="shared" si="4"/>
        <v>1400000.0</v>
      </c>
      <c r="E45" s="14">
        <v>2086000.0</v>
      </c>
      <c r="F45" s="14">
        <v>1456000.0</v>
      </c>
      <c r="G45" s="14">
        <v>1159000.0</v>
      </c>
      <c r="H45" s="14">
        <v>988000.0</v>
      </c>
      <c r="I45" s="14">
        <v>900000.0</v>
      </c>
      <c r="J45" s="9">
        <v>824000.0</v>
      </c>
    </row>
    <row r="46" spans="8:8" ht="15.0" hidden="1">
      <c r="A46" s="10" t="s">
        <v>104</v>
      </c>
      <c r="B46" s="13">
        <v>2.0375E7</v>
      </c>
      <c r="C46" s="14">
        <v>2900000.0</v>
      </c>
      <c r="D46" s="14">
        <f t="shared" si="4"/>
        <v>1600000.0</v>
      </c>
      <c r="E46" s="14">
        <v>2065000.0</v>
      </c>
      <c r="F46" s="14">
        <v>1442000.0</v>
      </c>
      <c r="G46" s="14">
        <v>1147000.0</v>
      </c>
      <c r="H46" s="14">
        <v>978000.0</v>
      </c>
      <c r="I46" s="14">
        <v>891000.0</v>
      </c>
      <c r="J46" s="9">
        <v>816000.0</v>
      </c>
    </row>
    <row r="47" spans="8:8" ht="15.0" hidden="1">
      <c r="A47" s="10" t="s">
        <v>104</v>
      </c>
      <c r="B47" s="13">
        <v>2.0375E7</v>
      </c>
      <c r="C47" s="14">
        <v>3100000.0</v>
      </c>
      <c r="D47" s="14">
        <f t="shared" si="4"/>
        <v>1800000.0</v>
      </c>
      <c r="E47" s="14">
        <v>2043000.0</v>
      </c>
      <c r="F47" s="14">
        <v>1427000.0</v>
      </c>
      <c r="G47" s="14">
        <v>1136000.0</v>
      </c>
      <c r="H47" s="14">
        <v>968000.0</v>
      </c>
      <c r="I47" s="14">
        <v>881000.0</v>
      </c>
      <c r="J47" s="9">
        <v>808000.0</v>
      </c>
    </row>
    <row r="48" spans="8:8" ht="15.0" hidden="1">
      <c r="A48" s="10" t="s">
        <v>104</v>
      </c>
      <c r="B48" s="13">
        <v>2.0375E7</v>
      </c>
      <c r="C48" s="14">
        <v>3300000.0</v>
      </c>
      <c r="D48" s="14">
        <f t="shared" si="4"/>
        <v>2000000.0</v>
      </c>
      <c r="E48" s="14">
        <v>2022000.0</v>
      </c>
      <c r="F48" s="14">
        <v>1412000.0</v>
      </c>
      <c r="G48" s="14">
        <v>1123000.0</v>
      </c>
      <c r="H48" s="14">
        <v>958000.0</v>
      </c>
      <c r="I48" s="14">
        <v>872000.0</v>
      </c>
      <c r="J48" s="9">
        <v>799000.0</v>
      </c>
    </row>
    <row r="49" spans="8:8" ht="15.0" hidden="1">
      <c r="A49" s="10" t="s">
        <v>104</v>
      </c>
      <c r="B49" s="13">
        <v>2.0375E7</v>
      </c>
      <c r="C49" s="14">
        <v>3500000.0</v>
      </c>
      <c r="D49" s="14">
        <f t="shared" si="4"/>
        <v>2200000.0</v>
      </c>
      <c r="E49" s="14">
        <v>2001000.0</v>
      </c>
      <c r="F49" s="14">
        <v>1397000.0</v>
      </c>
      <c r="G49" s="14">
        <v>1112000.0</v>
      </c>
      <c r="H49" s="14">
        <v>947000.0</v>
      </c>
      <c r="I49" s="14">
        <v>863000.0</v>
      </c>
      <c r="J49" s="9">
        <v>791000.0</v>
      </c>
    </row>
    <row r="50" spans="8:8" ht="15.0" hidden="1">
      <c r="A50" s="10" t="s">
        <v>104</v>
      </c>
      <c r="B50" s="13">
        <v>2.0375E7</v>
      </c>
      <c r="C50" s="14">
        <v>3700000.0</v>
      </c>
      <c r="D50" s="14">
        <f t="shared" si="4"/>
        <v>2400000.0</v>
      </c>
      <c r="E50" s="14">
        <v>1980000.0</v>
      </c>
      <c r="F50" s="14">
        <v>1382000.0</v>
      </c>
      <c r="G50" s="14">
        <v>1100000.0</v>
      </c>
      <c r="H50" s="14">
        <v>938000.0</v>
      </c>
      <c r="I50" s="14">
        <v>854000.0</v>
      </c>
      <c r="J50" s="9">
        <v>782000.0</v>
      </c>
    </row>
    <row r="51" spans="8:8" ht="15.0" hidden="1">
      <c r="A51" s="10" t="s">
        <v>104</v>
      </c>
      <c r="B51" s="13">
        <v>2.0375E7</v>
      </c>
      <c r="C51" s="14">
        <v>3900000.0</v>
      </c>
      <c r="D51" s="14">
        <f t="shared" si="4"/>
        <v>2600000.0</v>
      </c>
      <c r="E51" s="14">
        <v>1958000.0</v>
      </c>
      <c r="F51" s="14">
        <v>1367000.0</v>
      </c>
      <c r="G51" s="14">
        <v>1088000.0</v>
      </c>
      <c r="H51" s="14">
        <v>927000.0</v>
      </c>
      <c r="I51" s="14">
        <v>845000.0</v>
      </c>
      <c r="J51" s="9">
        <v>774000.0</v>
      </c>
    </row>
    <row r="52" spans="8:8" ht="15.0" hidden="1">
      <c r="A52" s="12" t="s">
        <v>100</v>
      </c>
      <c r="B52" s="16">
        <v>2.0925E7</v>
      </c>
      <c r="C52" s="17">
        <v>2100000.0</v>
      </c>
      <c r="D52" s="17">
        <f>C52-1300000</f>
        <v>800000.0</v>
      </c>
      <c r="E52" s="17">
        <v>2212000.0</v>
      </c>
      <c r="F52" s="17">
        <v>1544000.0</v>
      </c>
      <c r="G52" s="17">
        <v>1230000.0</v>
      </c>
      <c r="H52" s="17">
        <v>1047000.0</v>
      </c>
      <c r="I52" s="17">
        <v>954000.0</v>
      </c>
      <c r="J52" s="11">
        <v>874000.0</v>
      </c>
    </row>
    <row r="53" spans="8:8" ht="15.0" hidden="1">
      <c r="A53" s="12" t="s">
        <v>100</v>
      </c>
      <c r="B53" s="16">
        <v>2.0925E7</v>
      </c>
      <c r="C53" s="17">
        <v>2300000.0</v>
      </c>
      <c r="D53" s="17">
        <f t="shared" si="5" ref="D53:D61">C53-1300000</f>
        <v>1000000.0</v>
      </c>
      <c r="E53" s="17">
        <v>2190000.0</v>
      </c>
      <c r="F53" s="17">
        <v>1530000.0</v>
      </c>
      <c r="G53" s="17">
        <v>1217000.0</v>
      </c>
      <c r="H53" s="17">
        <v>1037000.0</v>
      </c>
      <c r="I53" s="17">
        <v>945000.0</v>
      </c>
      <c r="J53" s="11">
        <v>866000.0</v>
      </c>
    </row>
    <row r="54" spans="8:8" ht="15.0" hidden="1">
      <c r="A54" s="12" t="s">
        <v>100</v>
      </c>
      <c r="B54" s="16">
        <v>2.0925E7</v>
      </c>
      <c r="C54" s="17">
        <v>2500000.0</v>
      </c>
      <c r="D54" s="17">
        <f t="shared" si="5"/>
        <v>1200000.0</v>
      </c>
      <c r="E54" s="17">
        <v>2170000.0</v>
      </c>
      <c r="F54" s="17">
        <v>1515000.0</v>
      </c>
      <c r="G54" s="17">
        <v>1205000.0</v>
      </c>
      <c r="H54" s="17">
        <v>1028000.0</v>
      </c>
      <c r="I54" s="17">
        <v>936000.0</v>
      </c>
      <c r="J54" s="11">
        <v>857000.0</v>
      </c>
    </row>
    <row r="55" spans="8:8" ht="15.0" hidden="1">
      <c r="A55" s="12" t="s">
        <v>100</v>
      </c>
      <c r="B55" s="16">
        <v>2.0925E7</v>
      </c>
      <c r="C55" s="17">
        <v>2700000.0</v>
      </c>
      <c r="D55" s="17">
        <f t="shared" si="5"/>
        <v>1400000.0</v>
      </c>
      <c r="E55" s="17">
        <v>2148000.0</v>
      </c>
      <c r="F55" s="17">
        <v>1500000.0</v>
      </c>
      <c r="G55" s="17">
        <v>1194000.0</v>
      </c>
      <c r="H55" s="17">
        <v>1017000.0</v>
      </c>
      <c r="I55" s="17">
        <v>926000.0</v>
      </c>
      <c r="J55" s="11">
        <v>849000.0</v>
      </c>
    </row>
    <row r="56" spans="8:8" ht="15.0" hidden="1">
      <c r="A56" s="12" t="s">
        <v>100</v>
      </c>
      <c r="B56" s="16">
        <v>2.0925E7</v>
      </c>
      <c r="C56" s="17">
        <v>2900000.0</v>
      </c>
      <c r="D56" s="17">
        <f t="shared" si="5"/>
        <v>1600000.0</v>
      </c>
      <c r="E56" s="17">
        <v>2127000.0</v>
      </c>
      <c r="F56" s="17">
        <v>1484000.0</v>
      </c>
      <c r="G56" s="17">
        <v>1182000.0</v>
      </c>
      <c r="H56" s="17">
        <v>1007000.0</v>
      </c>
      <c r="I56" s="17">
        <v>917000.0</v>
      </c>
      <c r="J56" s="11">
        <v>840000.0</v>
      </c>
    </row>
    <row r="57" spans="8:8" ht="15.0" hidden="1">
      <c r="A57" s="12" t="s">
        <v>100</v>
      </c>
      <c r="B57" s="16">
        <v>2.0925E7</v>
      </c>
      <c r="C57" s="17">
        <v>3100000.0</v>
      </c>
      <c r="D57" s="17">
        <f t="shared" si="5"/>
        <v>1800000.0</v>
      </c>
      <c r="E57" s="17">
        <v>2105000.0</v>
      </c>
      <c r="F57" s="17">
        <v>1471000.0</v>
      </c>
      <c r="G57" s="17">
        <v>1170000.0</v>
      </c>
      <c r="H57" s="17">
        <v>997000.0</v>
      </c>
      <c r="I57" s="17">
        <v>908000.0</v>
      </c>
      <c r="J57" s="11">
        <v>832000.0</v>
      </c>
    </row>
    <row r="58" spans="8:8" ht="15.0" hidden="1">
      <c r="A58" s="12" t="s">
        <v>100</v>
      </c>
      <c r="B58" s="16">
        <v>2.0925E7</v>
      </c>
      <c r="C58" s="17">
        <v>3300000.0</v>
      </c>
      <c r="D58" s="17">
        <f t="shared" si="5"/>
        <v>2000000.0</v>
      </c>
      <c r="E58" s="17">
        <v>2084000.0</v>
      </c>
      <c r="F58" s="17">
        <v>1456000.0</v>
      </c>
      <c r="G58" s="17">
        <v>1158000.0</v>
      </c>
      <c r="H58" s="17">
        <v>987000.0</v>
      </c>
      <c r="I58" s="17">
        <v>899000.0</v>
      </c>
      <c r="J58" s="11">
        <v>824000.0</v>
      </c>
    </row>
    <row r="59" spans="8:8" ht="15.0" hidden="1">
      <c r="A59" s="12" t="s">
        <v>100</v>
      </c>
      <c r="B59" s="16">
        <v>2.0925E7</v>
      </c>
      <c r="C59" s="17">
        <v>3500000.0</v>
      </c>
      <c r="D59" s="17">
        <f t="shared" si="5"/>
        <v>2200000.0</v>
      </c>
      <c r="E59" s="17">
        <v>2063000.0</v>
      </c>
      <c r="F59" s="17">
        <v>1440000.0</v>
      </c>
      <c r="G59" s="17">
        <v>1147000.0</v>
      </c>
      <c r="H59" s="17">
        <v>977000.0</v>
      </c>
      <c r="I59" s="17">
        <v>890000.0</v>
      </c>
      <c r="J59" s="11">
        <v>815000.0</v>
      </c>
    </row>
    <row r="60" spans="8:8" ht="15.0" hidden="1">
      <c r="A60" s="12" t="s">
        <v>100</v>
      </c>
      <c r="B60" s="16">
        <v>2.0925E7</v>
      </c>
      <c r="C60" s="17">
        <v>3700000.0</v>
      </c>
      <c r="D60" s="17">
        <f t="shared" si="5"/>
        <v>2400000.0</v>
      </c>
      <c r="E60" s="17">
        <v>2042000.0</v>
      </c>
      <c r="F60" s="17">
        <v>1426000.0</v>
      </c>
      <c r="G60" s="17">
        <v>1134000.0</v>
      </c>
      <c r="H60" s="17">
        <v>967000.0</v>
      </c>
      <c r="I60" s="17">
        <v>881000.0</v>
      </c>
      <c r="J60" s="11">
        <v>807000.0</v>
      </c>
    </row>
    <row r="61" spans="8:8" ht="15.0" hidden="1">
      <c r="A61" s="12" t="s">
        <v>100</v>
      </c>
      <c r="B61" s="16">
        <v>2.0925E7</v>
      </c>
      <c r="C61" s="17">
        <v>3900000.0</v>
      </c>
      <c r="D61" s="17">
        <f t="shared" si="5"/>
        <v>2600000.0</v>
      </c>
      <c r="E61" s="17">
        <v>2020000.0</v>
      </c>
      <c r="F61" s="17">
        <v>1411000.0</v>
      </c>
      <c r="G61" s="17">
        <v>1123000.0</v>
      </c>
      <c r="H61" s="17">
        <v>957000.0</v>
      </c>
      <c r="I61" s="17">
        <v>871000.0</v>
      </c>
      <c r="J61" s="11">
        <v>798000.0</v>
      </c>
    </row>
    <row r="62" spans="8:8">
      <c r="A62" s="18" t="s">
        <v>101</v>
      </c>
      <c r="B62" s="19">
        <v>2.085E7</v>
      </c>
      <c r="C62" s="20">
        <v>2100000.0</v>
      </c>
      <c r="D62" s="20">
        <f>C62-1300000</f>
        <v>800000.0</v>
      </c>
      <c r="E62" s="20">
        <v>2204000.0</v>
      </c>
      <c r="F62" s="20">
        <v>1539000.0</v>
      </c>
      <c r="G62" s="20">
        <v>1224000.0</v>
      </c>
      <c r="H62" s="20">
        <v>1043000.0</v>
      </c>
      <c r="I62" s="20">
        <v>950000.0</v>
      </c>
      <c r="J62" s="21">
        <v>871000.0</v>
      </c>
    </row>
    <row r="63" spans="8:8">
      <c r="A63" s="18" t="s">
        <v>101</v>
      </c>
      <c r="B63" s="19">
        <v>2.085E7</v>
      </c>
      <c r="C63" s="20">
        <v>2300000.0</v>
      </c>
      <c r="D63" s="20">
        <f t="shared" si="6" ref="D63:D71">C63-1300000</f>
        <v>1000000.0</v>
      </c>
      <c r="E63" s="20">
        <v>2182000.0</v>
      </c>
      <c r="F63" s="20">
        <v>1524000.0</v>
      </c>
      <c r="G63" s="20">
        <v>1213000.0</v>
      </c>
      <c r="H63" s="20">
        <v>1034000.0</v>
      </c>
      <c r="I63" s="20">
        <v>941000.0</v>
      </c>
      <c r="J63" s="21">
        <v>862000.0</v>
      </c>
    </row>
    <row r="64" spans="8:8">
      <c r="A64" s="18" t="s">
        <v>101</v>
      </c>
      <c r="B64" s="19">
        <v>2.085E7</v>
      </c>
      <c r="C64" s="20">
        <v>2500000.0</v>
      </c>
      <c r="D64" s="20">
        <f t="shared" si="6"/>
        <v>1200000.0</v>
      </c>
      <c r="E64" s="20">
        <v>2161000.0</v>
      </c>
      <c r="F64" s="20">
        <v>1508000.0</v>
      </c>
      <c r="G64" s="20">
        <v>1200000.0</v>
      </c>
      <c r="H64" s="20">
        <v>1023000.0</v>
      </c>
      <c r="I64" s="20">
        <v>932000.0</v>
      </c>
      <c r="J64" s="21">
        <v>854000.0</v>
      </c>
    </row>
    <row r="65" spans="8:8">
      <c r="A65" s="18" t="s">
        <v>101</v>
      </c>
      <c r="B65" s="19">
        <v>2.085E7</v>
      </c>
      <c r="C65" s="20">
        <v>2700000.0</v>
      </c>
      <c r="D65" s="20">
        <f t="shared" si="6"/>
        <v>1400000.0</v>
      </c>
      <c r="E65" s="20">
        <v>2139000.0</v>
      </c>
      <c r="F65" s="20">
        <v>1493000.0</v>
      </c>
      <c r="G65" s="20">
        <v>1189000.0</v>
      </c>
      <c r="H65" s="20">
        <v>1013000.0</v>
      </c>
      <c r="I65" s="20">
        <v>923000.0</v>
      </c>
      <c r="J65" s="21">
        <v>846000.0</v>
      </c>
    </row>
    <row r="66" spans="8:8">
      <c r="A66" s="18" t="s">
        <v>101</v>
      </c>
      <c r="B66" s="19">
        <v>2.085E7</v>
      </c>
      <c r="C66" s="20">
        <v>2900000.0</v>
      </c>
      <c r="D66" s="20">
        <f t="shared" si="6"/>
        <v>1600000.0</v>
      </c>
      <c r="E66" s="20">
        <v>2118000.0</v>
      </c>
      <c r="F66" s="20">
        <v>1479000.0</v>
      </c>
      <c r="G66" s="20">
        <v>1177000.0</v>
      </c>
      <c r="H66" s="20">
        <v>1003000.0</v>
      </c>
      <c r="I66" s="20">
        <v>914000.0</v>
      </c>
      <c r="J66" s="21">
        <v>837000.0</v>
      </c>
    </row>
    <row r="67" spans="8:8">
      <c r="A67" s="18" t="s">
        <v>101</v>
      </c>
      <c r="B67" s="19">
        <v>2.085E7</v>
      </c>
      <c r="C67" s="20">
        <v>3100000.0</v>
      </c>
      <c r="D67" s="20">
        <f t="shared" si="6"/>
        <v>1800000.0</v>
      </c>
      <c r="E67" s="20">
        <v>2096000.0</v>
      </c>
      <c r="F67" s="20">
        <v>1464000.0</v>
      </c>
      <c r="G67" s="20">
        <v>1166000.0</v>
      </c>
      <c r="H67" s="20">
        <v>993000.0</v>
      </c>
      <c r="I67" s="20">
        <v>904000.0</v>
      </c>
      <c r="J67" s="21">
        <v>829000.0</v>
      </c>
    </row>
    <row r="68" spans="8:8">
      <c r="A68" s="18" t="s">
        <v>101</v>
      </c>
      <c r="B68" s="19">
        <v>2.085E7</v>
      </c>
      <c r="C68" s="20">
        <v>3300000.0</v>
      </c>
      <c r="D68" s="20">
        <f t="shared" si="6"/>
        <v>2000000.0</v>
      </c>
      <c r="E68" s="20">
        <v>2076000.0</v>
      </c>
      <c r="F68" s="20">
        <v>1449000.0</v>
      </c>
      <c r="G68" s="20">
        <v>1153000.0</v>
      </c>
      <c r="H68" s="20">
        <v>983000.0</v>
      </c>
      <c r="I68" s="20">
        <v>895000.0</v>
      </c>
      <c r="J68" s="21">
        <v>820000.0</v>
      </c>
    </row>
    <row r="69" spans="8:8">
      <c r="A69" s="18" t="s">
        <v>101</v>
      </c>
      <c r="B69" s="19">
        <v>2.085E7</v>
      </c>
      <c r="C69" s="20">
        <v>3500000.0</v>
      </c>
      <c r="D69" s="20">
        <f t="shared" si="6"/>
        <v>2200000.0</v>
      </c>
      <c r="E69" s="20">
        <v>2054000.0</v>
      </c>
      <c r="F69" s="20">
        <v>1434000.0</v>
      </c>
      <c r="G69" s="20">
        <v>1142000.0</v>
      </c>
      <c r="H69" s="20">
        <v>973000.0</v>
      </c>
      <c r="I69" s="20">
        <v>886000.0</v>
      </c>
      <c r="J69" s="21">
        <v>812000.0</v>
      </c>
    </row>
    <row r="70" spans="8:8">
      <c r="A70" s="18" t="s">
        <v>101</v>
      </c>
      <c r="B70" s="19">
        <v>2.085E7</v>
      </c>
      <c r="C70" s="20">
        <v>3700000.0</v>
      </c>
      <c r="D70" s="20">
        <f t="shared" si="6"/>
        <v>2400000.0</v>
      </c>
      <c r="E70" s="20">
        <v>2033000.0</v>
      </c>
      <c r="F70" s="20">
        <v>1419000.0</v>
      </c>
      <c r="G70" s="20">
        <v>1129000.0</v>
      </c>
      <c r="H70" s="20">
        <v>963000.0</v>
      </c>
      <c r="I70" s="20">
        <v>877000.0</v>
      </c>
      <c r="J70" s="21">
        <v>803000.0</v>
      </c>
    </row>
    <row r="71" spans="8:8">
      <c r="A71" s="18" t="s">
        <v>101</v>
      </c>
      <c r="B71" s="19">
        <v>2.085E7</v>
      </c>
      <c r="C71" s="20">
        <v>3900000.0</v>
      </c>
      <c r="D71" s="20">
        <f t="shared" si="6"/>
        <v>2600000.0</v>
      </c>
      <c r="E71" s="20">
        <v>2011000.0</v>
      </c>
      <c r="F71" s="20">
        <v>1404000.0</v>
      </c>
      <c r="G71" s="20">
        <v>1118000.0</v>
      </c>
      <c r="H71" s="20">
        <v>952000.0</v>
      </c>
      <c r="I71" s="20">
        <v>868000.0</v>
      </c>
      <c r="J71" s="21">
        <v>795000.0</v>
      </c>
    </row>
    <row r="72" spans="8:8">
      <c r="A72" s="18" t="s">
        <v>102</v>
      </c>
      <c r="B72" s="19">
        <v>2.105E7</v>
      </c>
      <c r="C72" s="20">
        <v>2200000.0</v>
      </c>
      <c r="D72" s="20">
        <f>C72-1300000</f>
        <v>900000.0</v>
      </c>
      <c r="E72" s="20">
        <v>2215000.0</v>
      </c>
      <c r="F72" s="20">
        <v>1547000.0</v>
      </c>
      <c r="G72" s="20">
        <v>1231000.0</v>
      </c>
      <c r="H72" s="20">
        <v>1049000.0</v>
      </c>
      <c r="I72" s="20">
        <v>955000.0</v>
      </c>
      <c r="J72" s="21">
        <v>875000.0</v>
      </c>
    </row>
    <row r="73" spans="8:8">
      <c r="A73" s="18" t="s">
        <v>102</v>
      </c>
      <c r="B73" s="19">
        <v>2.105E7</v>
      </c>
      <c r="C73" s="20">
        <v>2400000.0</v>
      </c>
      <c r="D73" s="20">
        <f t="shared" si="7" ref="D73:D81">C73-1300000</f>
        <v>1100000.0</v>
      </c>
      <c r="E73" s="20">
        <v>2193000.0</v>
      </c>
      <c r="F73" s="20">
        <v>1532000.0</v>
      </c>
      <c r="G73" s="20">
        <v>1220000.0</v>
      </c>
      <c r="H73" s="20">
        <v>1039000.0</v>
      </c>
      <c r="I73" s="20">
        <v>946000.0</v>
      </c>
      <c r="J73" s="21">
        <v>867000.0</v>
      </c>
    </row>
    <row r="74" spans="8:8">
      <c r="A74" s="18" t="s">
        <v>102</v>
      </c>
      <c r="B74" s="19">
        <v>2.105E7</v>
      </c>
      <c r="C74" s="20">
        <v>2600000.0</v>
      </c>
      <c r="D74" s="20">
        <f t="shared" si="7"/>
        <v>1300000.0</v>
      </c>
      <c r="E74" s="20">
        <v>2173000.0</v>
      </c>
      <c r="F74" s="20">
        <v>1517000.0</v>
      </c>
      <c r="G74" s="20">
        <v>1207000.0</v>
      </c>
      <c r="H74" s="20">
        <v>1029000.0</v>
      </c>
      <c r="I74" s="20">
        <v>937000.0</v>
      </c>
      <c r="J74" s="21">
        <v>859000.0</v>
      </c>
    </row>
    <row r="75" spans="8:8">
      <c r="A75" s="18" t="s">
        <v>102</v>
      </c>
      <c r="B75" s="19">
        <v>2.105E7</v>
      </c>
      <c r="C75" s="20">
        <v>2800000.0</v>
      </c>
      <c r="D75" s="20">
        <f t="shared" si="7"/>
        <v>1500000.0</v>
      </c>
      <c r="E75" s="20">
        <v>2151000.0</v>
      </c>
      <c r="F75" s="20">
        <v>1502000.0</v>
      </c>
      <c r="G75" s="20">
        <v>1195000.0</v>
      </c>
      <c r="H75" s="20">
        <v>1018000.0</v>
      </c>
      <c r="I75" s="20">
        <v>928000.0</v>
      </c>
      <c r="J75" s="21">
        <v>850000.0</v>
      </c>
    </row>
    <row r="76" spans="8:8">
      <c r="A76" s="18" t="s">
        <v>102</v>
      </c>
      <c r="B76" s="19">
        <v>2.105E7</v>
      </c>
      <c r="C76" s="20">
        <v>3000000.0</v>
      </c>
      <c r="D76" s="20">
        <f t="shared" si="7"/>
        <v>1700000.0</v>
      </c>
      <c r="E76" s="20">
        <v>2130000.0</v>
      </c>
      <c r="F76" s="20">
        <v>1487000.0</v>
      </c>
      <c r="G76" s="20">
        <v>1184000.0</v>
      </c>
      <c r="H76" s="20">
        <v>1008000.0</v>
      </c>
      <c r="I76" s="20">
        <v>919000.0</v>
      </c>
      <c r="J76" s="21">
        <v>842000.0</v>
      </c>
    </row>
    <row r="77" spans="8:8">
      <c r="A77" s="18" t="s">
        <v>102</v>
      </c>
      <c r="B77" s="19">
        <v>2.105E7</v>
      </c>
      <c r="C77" s="20">
        <v>3200000.0</v>
      </c>
      <c r="D77" s="20">
        <f t="shared" si="7"/>
        <v>1900000.0</v>
      </c>
      <c r="E77" s="20">
        <v>2108000.0</v>
      </c>
      <c r="F77" s="20">
        <v>1472000.0</v>
      </c>
      <c r="G77" s="20">
        <v>1172000.0</v>
      </c>
      <c r="H77" s="20">
        <v>999000.0</v>
      </c>
      <c r="I77" s="20">
        <v>910000.0</v>
      </c>
      <c r="J77" s="21">
        <v>833000.0</v>
      </c>
    </row>
    <row r="78" spans="8:8">
      <c r="A78" s="18" t="s">
        <v>102</v>
      </c>
      <c r="B78" s="19">
        <v>2.105E7</v>
      </c>
      <c r="C78" s="20">
        <v>3400000.0</v>
      </c>
      <c r="D78" s="20">
        <f t="shared" si="7"/>
        <v>2100000.0</v>
      </c>
      <c r="E78" s="20">
        <v>2088000.0</v>
      </c>
      <c r="F78" s="20">
        <v>1457000.0</v>
      </c>
      <c r="G78" s="20">
        <v>1160000.0</v>
      </c>
      <c r="H78" s="20">
        <v>989000.0</v>
      </c>
      <c r="I78" s="20">
        <v>900000.0</v>
      </c>
      <c r="J78" s="21">
        <v>825000.0</v>
      </c>
    </row>
    <row r="79" spans="8:8">
      <c r="A79" s="18" t="s">
        <v>102</v>
      </c>
      <c r="B79" s="19">
        <v>2.105E7</v>
      </c>
      <c r="C79" s="20">
        <v>3600000.0</v>
      </c>
      <c r="D79" s="20">
        <f t="shared" si="7"/>
        <v>2300000.0</v>
      </c>
      <c r="E79" s="20">
        <v>2066000.0</v>
      </c>
      <c r="F79" s="20">
        <v>1442000.0</v>
      </c>
      <c r="G79" s="20">
        <v>1148000.0</v>
      </c>
      <c r="H79" s="20">
        <v>978000.0</v>
      </c>
      <c r="I79" s="20">
        <v>891000.0</v>
      </c>
      <c r="J79" s="21">
        <v>817000.0</v>
      </c>
    </row>
    <row r="80" spans="8:8">
      <c r="A80" s="18" t="s">
        <v>102</v>
      </c>
      <c r="B80" s="19">
        <v>2.105E7</v>
      </c>
      <c r="C80" s="20">
        <v>3800000.0</v>
      </c>
      <c r="D80" s="20">
        <f t="shared" si="7"/>
        <v>2500000.0</v>
      </c>
      <c r="E80" s="20">
        <v>2045000.0</v>
      </c>
      <c r="F80" s="20">
        <v>1428000.0</v>
      </c>
      <c r="G80" s="20">
        <v>1136000.0</v>
      </c>
      <c r="H80" s="20">
        <v>968000.0</v>
      </c>
      <c r="I80" s="20">
        <v>882000.0</v>
      </c>
      <c r="J80" s="21">
        <v>808000.0</v>
      </c>
    </row>
    <row r="81" spans="8:8">
      <c r="A81" s="18" t="s">
        <v>102</v>
      </c>
      <c r="B81" s="19">
        <v>2.105E7</v>
      </c>
      <c r="C81" s="20">
        <v>4000000.0</v>
      </c>
      <c r="D81" s="20">
        <f t="shared" si="7"/>
        <v>2700000.0</v>
      </c>
      <c r="E81" s="20">
        <v>2023000.0</v>
      </c>
      <c r="F81" s="20">
        <v>1413000.0</v>
      </c>
      <c r="G81" s="20">
        <v>1124000.0</v>
      </c>
      <c r="H81" s="20">
        <v>958000.0</v>
      </c>
      <c r="I81" s="20">
        <v>873000.0</v>
      </c>
      <c r="J81" s="21">
        <v>800000.0</v>
      </c>
    </row>
    <row r="82" spans="8:8">
      <c r="A82" s="18" t="s">
        <v>103</v>
      </c>
      <c r="B82" s="19">
        <v>2.1275E7</v>
      </c>
      <c r="C82" s="20">
        <v>2200000.0</v>
      </c>
      <c r="D82" s="20">
        <f>C82-1300000</f>
        <v>900000.0</v>
      </c>
      <c r="E82" s="20">
        <v>2241000.0</v>
      </c>
      <c r="F82" s="20">
        <v>1564000.0</v>
      </c>
      <c r="G82" s="20">
        <v>1246000.0</v>
      </c>
      <c r="H82" s="20">
        <v>1061000.0</v>
      </c>
      <c r="I82" s="20">
        <v>966000.0</v>
      </c>
      <c r="J82" s="21">
        <v>885000.0</v>
      </c>
    </row>
    <row r="83" spans="8:8">
      <c r="A83" s="18" t="s">
        <v>103</v>
      </c>
      <c r="B83" s="19">
        <v>2.1275E7</v>
      </c>
      <c r="C83" s="20">
        <v>2400000.0</v>
      </c>
      <c r="D83" s="20">
        <f t="shared" si="8" ref="D83:D91">C83-1300000</f>
        <v>1100000.0</v>
      </c>
      <c r="E83" s="20">
        <v>2219000.0</v>
      </c>
      <c r="F83" s="20">
        <v>1550000.0</v>
      </c>
      <c r="G83" s="20">
        <v>1233000.0</v>
      </c>
      <c r="H83" s="20">
        <v>1050000.0</v>
      </c>
      <c r="I83" s="20">
        <v>957000.0</v>
      </c>
      <c r="J83" s="21">
        <v>877000.0</v>
      </c>
    </row>
    <row r="84" spans="8:8">
      <c r="A84" s="18" t="s">
        <v>103</v>
      </c>
      <c r="B84" s="19">
        <v>2.1275E7</v>
      </c>
      <c r="C84" s="20">
        <v>2600000.0</v>
      </c>
      <c r="D84" s="20">
        <f t="shared" si="8"/>
        <v>1300000.0</v>
      </c>
      <c r="E84" s="20">
        <v>2198000.0</v>
      </c>
      <c r="F84" s="20">
        <v>1535000.0</v>
      </c>
      <c r="G84" s="20">
        <v>1221000.0</v>
      </c>
      <c r="H84" s="20">
        <v>1041000.0</v>
      </c>
      <c r="I84" s="20">
        <v>948000.0</v>
      </c>
      <c r="J84" s="21">
        <v>869000.0</v>
      </c>
    </row>
    <row r="85" spans="8:8">
      <c r="A85" s="18" t="s">
        <v>103</v>
      </c>
      <c r="B85" s="19">
        <v>2.1275E7</v>
      </c>
      <c r="C85" s="20">
        <v>2800000.0</v>
      </c>
      <c r="D85" s="20">
        <f t="shared" si="8"/>
        <v>1500000.0</v>
      </c>
      <c r="E85" s="20">
        <v>2176000.0</v>
      </c>
      <c r="F85" s="20">
        <v>1520000.0</v>
      </c>
      <c r="G85" s="20">
        <v>1210000.0</v>
      </c>
      <c r="H85" s="20">
        <v>1031000.0</v>
      </c>
      <c r="I85" s="20">
        <v>939000.0</v>
      </c>
      <c r="J85" s="21">
        <v>860000.0</v>
      </c>
    </row>
    <row r="86" spans="8:8">
      <c r="A86" s="18" t="s">
        <v>103</v>
      </c>
      <c r="B86" s="19">
        <v>2.1275E7</v>
      </c>
      <c r="C86" s="20">
        <v>3000000.0</v>
      </c>
      <c r="D86" s="20">
        <f t="shared" si="8"/>
        <v>1700000.0</v>
      </c>
      <c r="E86" s="20">
        <v>2156000.0</v>
      </c>
      <c r="F86" s="20">
        <v>1504000.0</v>
      </c>
      <c r="G86" s="20">
        <v>1198000.0</v>
      </c>
      <c r="H86" s="20">
        <v>1021000.0</v>
      </c>
      <c r="I86" s="20">
        <v>930000.0</v>
      </c>
      <c r="J86" s="21">
        <v>852000.0</v>
      </c>
    </row>
    <row r="87" spans="8:8">
      <c r="A87" s="18" t="s">
        <v>103</v>
      </c>
      <c r="B87" s="19">
        <v>2.1275E7</v>
      </c>
      <c r="C87" s="20">
        <v>3200000.0</v>
      </c>
      <c r="D87" s="20">
        <f t="shared" si="8"/>
        <v>1900000.0</v>
      </c>
      <c r="E87" s="20">
        <v>2134000.0</v>
      </c>
      <c r="F87" s="20">
        <v>1491000.0</v>
      </c>
      <c r="G87" s="20">
        <v>1186000.0</v>
      </c>
      <c r="H87" s="20">
        <v>1010000.0</v>
      </c>
      <c r="I87" s="20">
        <v>920000.0</v>
      </c>
      <c r="J87" s="21">
        <v>843000.0</v>
      </c>
    </row>
    <row r="88" spans="8:8">
      <c r="A88" s="18" t="s">
        <v>103</v>
      </c>
      <c r="B88" s="19">
        <v>2.1275E7</v>
      </c>
      <c r="C88" s="20">
        <v>3400000.0</v>
      </c>
      <c r="D88" s="20">
        <f t="shared" si="8"/>
        <v>2100000.0</v>
      </c>
      <c r="E88" s="20">
        <v>2113000.0</v>
      </c>
      <c r="F88" s="20">
        <v>1476000.0</v>
      </c>
      <c r="G88" s="20">
        <v>1174000.0</v>
      </c>
      <c r="H88" s="20">
        <v>1001000.0</v>
      </c>
      <c r="I88" s="20">
        <v>911000.0</v>
      </c>
      <c r="J88" s="21">
        <v>835000.0</v>
      </c>
    </row>
    <row r="89" spans="8:8">
      <c r="A89" s="18" t="s">
        <v>103</v>
      </c>
      <c r="B89" s="19">
        <v>2.1275E7</v>
      </c>
      <c r="C89" s="20">
        <v>3600000.0</v>
      </c>
      <c r="D89" s="20">
        <f t="shared" si="8"/>
        <v>2300000.0</v>
      </c>
      <c r="E89" s="20">
        <v>2091000.0</v>
      </c>
      <c r="F89" s="20">
        <v>1461000.0</v>
      </c>
      <c r="G89" s="20">
        <v>1163000.0</v>
      </c>
      <c r="H89" s="20">
        <v>990000.0</v>
      </c>
      <c r="I89" s="20">
        <v>902000.0</v>
      </c>
      <c r="J89" s="21">
        <v>827000.0</v>
      </c>
    </row>
    <row r="90" spans="8:8">
      <c r="A90" s="18" t="s">
        <v>103</v>
      </c>
      <c r="B90" s="19">
        <v>2.1275E7</v>
      </c>
      <c r="C90" s="20">
        <v>3800000.0</v>
      </c>
      <c r="D90" s="20">
        <f t="shared" si="8"/>
        <v>2500000.0</v>
      </c>
      <c r="E90" s="20">
        <v>2070000.0</v>
      </c>
      <c r="F90" s="20">
        <v>1446000.0</v>
      </c>
      <c r="G90" s="20">
        <v>1150000.0</v>
      </c>
      <c r="H90" s="20">
        <v>981000.0</v>
      </c>
      <c r="I90" s="20">
        <v>893000.0</v>
      </c>
      <c r="J90" s="21">
        <v>818000.0</v>
      </c>
    </row>
    <row r="91" spans="8:8">
      <c r="A91" s="18" t="s">
        <v>103</v>
      </c>
      <c r="B91" s="19">
        <v>2.1275E7</v>
      </c>
      <c r="C91" s="20">
        <v>4000000.0</v>
      </c>
      <c r="D91" s="20">
        <f t="shared" si="8"/>
        <v>2700000.0</v>
      </c>
      <c r="E91" s="20">
        <v>2049000.0</v>
      </c>
      <c r="F91" s="20">
        <v>1431000.0</v>
      </c>
      <c r="G91" s="20">
        <v>1139000.0</v>
      </c>
      <c r="H91" s="20">
        <v>970000.0</v>
      </c>
      <c r="I91" s="20">
        <v>884000.0</v>
      </c>
      <c r="J91" s="21">
        <v>810000.0</v>
      </c>
    </row>
    <row r="92" spans="8:8">
      <c r="A92" s="10" t="s">
        <v>88</v>
      </c>
      <c r="B92" s="13">
        <v>2.36E7</v>
      </c>
      <c r="C92" s="14">
        <v>2400000.0</v>
      </c>
      <c r="D92" s="14">
        <f>C92-1300000</f>
        <v>1100000.0</v>
      </c>
      <c r="E92" s="14">
        <v>2429000.0</v>
      </c>
      <c r="F92" s="14">
        <v>1695000.0</v>
      </c>
      <c r="G92" s="14">
        <v>1379000.0</v>
      </c>
      <c r="H92" s="14">
        <v>1175000.0</v>
      </c>
      <c r="I92" s="14">
        <v>1066000.0</v>
      </c>
      <c r="J92" s="9">
        <v>976000.0</v>
      </c>
    </row>
    <row r="93" spans="8:8">
      <c r="A93" s="10" t="s">
        <v>88</v>
      </c>
      <c r="B93" s="13">
        <v>2.36E7</v>
      </c>
      <c r="C93" s="14">
        <v>2600000.0</v>
      </c>
      <c r="D93" s="14">
        <f t="shared" si="9" ref="D93:D101">C93-1300000</f>
        <v>1300000.0</v>
      </c>
      <c r="E93" s="14">
        <v>2406000.0</v>
      </c>
      <c r="F93" s="14">
        <v>1679000.0</v>
      </c>
      <c r="G93" s="14">
        <v>1367000.0</v>
      </c>
      <c r="H93" s="14">
        <v>1165000.0</v>
      </c>
      <c r="I93" s="14">
        <v>1057000.0</v>
      </c>
      <c r="J93" s="9">
        <v>968000.0</v>
      </c>
    </row>
    <row r="94" spans="8:8">
      <c r="A94" s="10" t="s">
        <v>88</v>
      </c>
      <c r="B94" s="13">
        <v>2.36E7</v>
      </c>
      <c r="C94" s="14">
        <v>2800000.0</v>
      </c>
      <c r="D94" s="14">
        <f t="shared" si="9"/>
        <v>1500000.0</v>
      </c>
      <c r="E94" s="14">
        <v>2385000.0</v>
      </c>
      <c r="F94" s="14">
        <v>1664000.0</v>
      </c>
      <c r="G94" s="14">
        <v>1355000.0</v>
      </c>
      <c r="H94" s="14">
        <v>1155000.0</v>
      </c>
      <c r="I94" s="14">
        <v>1048000.0</v>
      </c>
      <c r="J94" s="9">
        <v>959000.0</v>
      </c>
    </row>
    <row r="95" spans="8:8">
      <c r="A95" s="10" t="s">
        <v>88</v>
      </c>
      <c r="B95" s="13">
        <v>2.36E7</v>
      </c>
      <c r="C95" s="14">
        <v>3000000.0</v>
      </c>
      <c r="D95" s="14">
        <f t="shared" si="9"/>
        <v>1700000.0</v>
      </c>
      <c r="E95" s="14">
        <v>2364000.0</v>
      </c>
      <c r="F95" s="14">
        <v>1650000.0</v>
      </c>
      <c r="G95" s="14">
        <v>1344000.0</v>
      </c>
      <c r="H95" s="14">
        <v>1145000.0</v>
      </c>
      <c r="I95" s="14">
        <v>1038000.0</v>
      </c>
      <c r="J95" s="9">
        <v>951000.0</v>
      </c>
    </row>
    <row r="96" spans="8:8">
      <c r="A96" s="10" t="s">
        <v>88</v>
      </c>
      <c r="B96" s="13">
        <v>2.36E7</v>
      </c>
      <c r="C96" s="14">
        <v>3200000.0</v>
      </c>
      <c r="D96" s="14">
        <f t="shared" si="9"/>
        <v>1900000.0</v>
      </c>
      <c r="E96" s="14">
        <v>2343000.0</v>
      </c>
      <c r="F96" s="14">
        <v>1635000.0</v>
      </c>
      <c r="G96" s="14">
        <v>1332000.0</v>
      </c>
      <c r="H96" s="14">
        <v>1135000.0</v>
      </c>
      <c r="I96" s="14">
        <v>1029000.0</v>
      </c>
      <c r="J96" s="9">
        <v>943000.0</v>
      </c>
      <c r="L96">
        <f>23250-600</f>
        <v>22650.0</v>
      </c>
    </row>
    <row r="97" spans="8:8">
      <c r="A97" s="10" t="s">
        <v>88</v>
      </c>
      <c r="B97" s="13">
        <v>2.36E7</v>
      </c>
      <c r="C97" s="14">
        <v>3400000.0</v>
      </c>
      <c r="D97" s="14">
        <f t="shared" si="9"/>
        <v>2100000.0</v>
      </c>
      <c r="E97" s="14">
        <v>2323000.0</v>
      </c>
      <c r="F97" s="14">
        <v>1621000.0</v>
      </c>
      <c r="G97" s="14">
        <v>1320000.0</v>
      </c>
      <c r="H97" s="14">
        <v>1125000.0</v>
      </c>
      <c r="I97" s="14">
        <v>1020000.0</v>
      </c>
      <c r="J97" s="9">
        <v>934000.0</v>
      </c>
    </row>
    <row r="98" spans="8:8">
      <c r="A98" s="10" t="s">
        <v>88</v>
      </c>
      <c r="B98" s="13">
        <v>2.36E7</v>
      </c>
      <c r="C98" s="14">
        <v>3600000.0</v>
      </c>
      <c r="D98" s="14">
        <f t="shared" si="9"/>
        <v>2300000.0</v>
      </c>
      <c r="E98" s="14">
        <v>2302000.0</v>
      </c>
      <c r="F98" s="14">
        <v>1606000.0</v>
      </c>
      <c r="G98" s="14">
        <v>1308000.0</v>
      </c>
      <c r="H98" s="14">
        <v>1114000.0</v>
      </c>
      <c r="I98" s="14">
        <v>1011000.0</v>
      </c>
      <c r="J98" s="9">
        <v>926000.0</v>
      </c>
    </row>
    <row r="99" spans="8:8">
      <c r="A99" s="10" t="s">
        <v>88</v>
      </c>
      <c r="B99" s="13">
        <v>2.36E7</v>
      </c>
      <c r="C99" s="14">
        <v>3800000.0</v>
      </c>
      <c r="D99" s="14">
        <f t="shared" si="9"/>
        <v>2500000.0</v>
      </c>
      <c r="E99" s="14">
        <v>2281000.0</v>
      </c>
      <c r="F99" s="14">
        <v>1592000.0</v>
      </c>
      <c r="G99" s="14">
        <v>1296000.0</v>
      </c>
      <c r="H99" s="14">
        <v>1104000.0</v>
      </c>
      <c r="I99" s="14">
        <v>1002000.0</v>
      </c>
      <c r="J99" s="9">
        <v>917000.0</v>
      </c>
    </row>
    <row r="100" spans="8:8">
      <c r="A100" s="10" t="s">
        <v>88</v>
      </c>
      <c r="B100" s="13">
        <v>2.36E7</v>
      </c>
      <c r="C100" s="14">
        <v>4000000.0</v>
      </c>
      <c r="D100" s="14">
        <f t="shared" si="9"/>
        <v>2700000.0</v>
      </c>
      <c r="E100" s="14">
        <v>2260000.0</v>
      </c>
      <c r="F100" s="14">
        <v>1577000.0</v>
      </c>
      <c r="G100" s="14">
        <v>1284000.0</v>
      </c>
      <c r="H100" s="14">
        <v>1094000.0</v>
      </c>
      <c r="I100" s="14">
        <v>993000.0</v>
      </c>
      <c r="J100" s="9">
        <v>909000.0</v>
      </c>
    </row>
    <row r="101" spans="8:8">
      <c r="A101" s="10" t="s">
        <v>88</v>
      </c>
      <c r="B101" s="13">
        <v>2.36E7</v>
      </c>
      <c r="C101" s="14">
        <v>4200000.0</v>
      </c>
      <c r="D101" s="14">
        <f t="shared" si="9"/>
        <v>2900000.0</v>
      </c>
      <c r="E101" s="14">
        <v>2239000.0</v>
      </c>
      <c r="F101" s="14">
        <v>1562000.0</v>
      </c>
      <c r="G101" s="14">
        <v>1273000.0</v>
      </c>
      <c r="H101" s="14">
        <v>1084000.0</v>
      </c>
      <c r="I101" s="14">
        <v>983000.0</v>
      </c>
      <c r="J101" s="9">
        <v>901000.0</v>
      </c>
    </row>
    <row r="102" spans="8:8">
      <c r="A102" s="12" t="s">
        <v>39</v>
      </c>
      <c r="B102" s="16">
        <v>2.3675E7</v>
      </c>
      <c r="C102" s="17">
        <v>2400000.0</v>
      </c>
      <c r="D102" s="17">
        <f>C102-1300000</f>
        <v>1100000.0</v>
      </c>
      <c r="E102" s="17">
        <v>2437000.0</v>
      </c>
      <c r="F102" s="17">
        <v>1700000.0</v>
      </c>
      <c r="G102" s="17">
        <v>1383000.0</v>
      </c>
      <c r="H102" s="17">
        <v>1179000.0</v>
      </c>
      <c r="I102" s="17">
        <v>1069000.0</v>
      </c>
      <c r="J102" s="11">
        <v>979000.0</v>
      </c>
    </row>
    <row r="103" spans="8:8">
      <c r="A103" s="12" t="s">
        <v>39</v>
      </c>
      <c r="B103" s="16">
        <v>2.3675E7</v>
      </c>
      <c r="C103" s="17">
        <v>2600000.0</v>
      </c>
      <c r="D103" s="17">
        <f t="shared" si="10" ref="D103:D111">C103-1300000</f>
        <v>1300000.0</v>
      </c>
      <c r="E103" s="17">
        <v>2414000.0</v>
      </c>
      <c r="F103" s="17">
        <v>1685000.0</v>
      </c>
      <c r="G103" s="17">
        <v>1372000.0</v>
      </c>
      <c r="H103" s="17">
        <v>1169000.0</v>
      </c>
      <c r="I103" s="17">
        <v>1060000.0</v>
      </c>
      <c r="J103" s="11">
        <v>971000.0</v>
      </c>
    </row>
    <row r="104" spans="8:8">
      <c r="A104" s="12" t="s">
        <v>39</v>
      </c>
      <c r="B104" s="16">
        <v>2.3675E7</v>
      </c>
      <c r="C104" s="17">
        <v>2800000.0</v>
      </c>
      <c r="D104" s="17">
        <f t="shared" si="10"/>
        <v>1500000.0</v>
      </c>
      <c r="E104" s="17">
        <v>2393000.0</v>
      </c>
      <c r="F104" s="17">
        <v>1670000.0</v>
      </c>
      <c r="G104" s="17">
        <v>1360000.0</v>
      </c>
      <c r="H104" s="17">
        <v>1159000.0</v>
      </c>
      <c r="I104" s="17">
        <v>1051000.0</v>
      </c>
      <c r="J104" s="11">
        <v>963000.0</v>
      </c>
    </row>
    <row r="105" spans="8:8">
      <c r="A105" s="12" t="s">
        <v>39</v>
      </c>
      <c r="B105" s="16">
        <v>2.3675E7</v>
      </c>
      <c r="C105" s="17">
        <v>3000000.0</v>
      </c>
      <c r="D105" s="17">
        <f t="shared" si="10"/>
        <v>1700000.0</v>
      </c>
      <c r="E105" s="17">
        <v>2372000.0</v>
      </c>
      <c r="F105" s="17">
        <v>1655000.0</v>
      </c>
      <c r="G105" s="17">
        <v>1348000.0</v>
      </c>
      <c r="H105" s="17">
        <v>1149000.0</v>
      </c>
      <c r="I105" s="17">
        <v>1042000.0</v>
      </c>
      <c r="J105" s="11">
        <v>954000.0</v>
      </c>
    </row>
    <row r="106" spans="8:8">
      <c r="A106" s="12" t="s">
        <v>39</v>
      </c>
      <c r="B106" s="16">
        <v>2.3675E7</v>
      </c>
      <c r="C106" s="17">
        <v>3200000.0</v>
      </c>
      <c r="D106" s="17">
        <f t="shared" si="10"/>
        <v>1900000.0</v>
      </c>
      <c r="E106" s="17">
        <v>2352000.0</v>
      </c>
      <c r="F106" s="17">
        <v>1641000.0</v>
      </c>
      <c r="G106" s="17">
        <v>1336000.0</v>
      </c>
      <c r="H106" s="17">
        <v>1139000.0</v>
      </c>
      <c r="I106" s="17">
        <v>1033000.0</v>
      </c>
      <c r="J106" s="11">
        <v>946000.0</v>
      </c>
    </row>
    <row r="107" spans="8:8">
      <c r="A107" s="12" t="s">
        <v>39</v>
      </c>
      <c r="B107" s="16">
        <v>2.3675E7</v>
      </c>
      <c r="C107" s="17">
        <v>3400000.0</v>
      </c>
      <c r="D107" s="17">
        <f t="shared" si="10"/>
        <v>2100000.0</v>
      </c>
      <c r="E107" s="17">
        <v>2331000.0</v>
      </c>
      <c r="F107" s="17">
        <v>1626000.0</v>
      </c>
      <c r="G107" s="17">
        <v>1325000.0</v>
      </c>
      <c r="H107" s="17">
        <v>1129000.0</v>
      </c>
      <c r="I107" s="17">
        <v>1024000.0</v>
      </c>
      <c r="J107" s="11">
        <v>938000.0</v>
      </c>
    </row>
    <row r="108" spans="8:8">
      <c r="A108" s="12" t="s">
        <v>39</v>
      </c>
      <c r="B108" s="16">
        <v>2.3675E7</v>
      </c>
      <c r="C108" s="17">
        <v>3600000.0</v>
      </c>
      <c r="D108" s="17">
        <f t="shared" si="10"/>
        <v>2300000.0</v>
      </c>
      <c r="E108" s="17">
        <v>2310000.0</v>
      </c>
      <c r="F108" s="17">
        <v>1612000.0</v>
      </c>
      <c r="G108" s="17">
        <v>1313000.0</v>
      </c>
      <c r="H108" s="17">
        <v>1118000.0</v>
      </c>
      <c r="I108" s="17">
        <v>1015000.0</v>
      </c>
      <c r="J108" s="11">
        <v>929000.0</v>
      </c>
    </row>
    <row r="109" spans="8:8">
      <c r="A109" s="12" t="s">
        <v>39</v>
      </c>
      <c r="B109" s="16">
        <v>2.3675E7</v>
      </c>
      <c r="C109" s="17">
        <v>3800000.0</v>
      </c>
      <c r="D109" s="17">
        <f t="shared" si="10"/>
        <v>2500000.0</v>
      </c>
      <c r="E109" s="17">
        <v>2289000.0</v>
      </c>
      <c r="F109" s="17">
        <v>1597000.0</v>
      </c>
      <c r="G109" s="17">
        <v>1301000.0</v>
      </c>
      <c r="H109" s="17">
        <v>1108000.0</v>
      </c>
      <c r="I109" s="17">
        <v>1005000.0</v>
      </c>
      <c r="J109" s="11">
        <v>921000.0</v>
      </c>
    </row>
    <row r="110" spans="8:8">
      <c r="A110" s="12" t="s">
        <v>39</v>
      </c>
      <c r="B110" s="16">
        <v>2.3675E7</v>
      </c>
      <c r="C110" s="17">
        <v>4000000.0</v>
      </c>
      <c r="D110" s="17">
        <f t="shared" si="10"/>
        <v>2700000.0</v>
      </c>
      <c r="E110" s="17">
        <v>2268000.0</v>
      </c>
      <c r="F110" s="17">
        <v>1583000.0</v>
      </c>
      <c r="G110" s="17">
        <v>1289000.0</v>
      </c>
      <c r="H110" s="17">
        <v>1098000.0</v>
      </c>
      <c r="I110" s="17">
        <v>996000.0</v>
      </c>
      <c r="J110" s="11">
        <v>912000.0</v>
      </c>
    </row>
    <row r="111" spans="8:8">
      <c r="A111" s="12" t="s">
        <v>39</v>
      </c>
      <c r="B111" s="16">
        <v>2.3675E7</v>
      </c>
      <c r="C111" s="17">
        <v>4200000.0</v>
      </c>
      <c r="D111" s="17">
        <f t="shared" si="10"/>
        <v>2900000.0</v>
      </c>
      <c r="E111" s="17">
        <v>2247000.0</v>
      </c>
      <c r="F111" s="17">
        <v>1568000.0</v>
      </c>
      <c r="G111" s="17">
        <v>1277000.0</v>
      </c>
      <c r="H111" s="17">
        <v>1088000.0</v>
      </c>
      <c r="I111" s="17">
        <v>987000.0</v>
      </c>
      <c r="J111" s="11">
        <v>904000.0</v>
      </c>
    </row>
    <row r="112" spans="8:8">
      <c r="A112" s="10" t="s">
        <v>40</v>
      </c>
      <c r="B112" s="14">
        <v>2.4475E7</v>
      </c>
      <c r="C112" s="14">
        <v>2500000.0</v>
      </c>
      <c r="D112" s="14">
        <f>C112-1300000</f>
        <v>1200000.0</v>
      </c>
      <c r="E112" s="14">
        <v>2514000.0</v>
      </c>
      <c r="F112" s="14">
        <v>1755000.0</v>
      </c>
      <c r="G112" s="14">
        <v>1427000.0</v>
      </c>
      <c r="H112" s="14">
        <v>1216000.0</v>
      </c>
      <c r="I112" s="14">
        <v>1103000.0</v>
      </c>
      <c r="J112" s="9">
        <v>1011000.0</v>
      </c>
    </row>
    <row r="113" spans="8:8">
      <c r="A113" s="10" t="s">
        <v>40</v>
      </c>
      <c r="B113" s="14">
        <v>2.4475E7</v>
      </c>
      <c r="C113" s="14">
        <v>2700000.0</v>
      </c>
      <c r="D113" s="14">
        <f t="shared" si="11" ref="D113:D121">C113-1300000</f>
        <v>1400000.0</v>
      </c>
      <c r="E113" s="14">
        <v>2492000.0</v>
      </c>
      <c r="F113" s="14">
        <v>1739000.0</v>
      </c>
      <c r="G113" s="14">
        <v>1416000.0</v>
      </c>
      <c r="H113" s="14">
        <v>1206000.0</v>
      </c>
      <c r="I113" s="14">
        <v>1094000.0</v>
      </c>
      <c r="J113" s="9">
        <v>1002000.0</v>
      </c>
    </row>
    <row r="114" spans="8:8">
      <c r="A114" s="10" t="s">
        <v>40</v>
      </c>
      <c r="B114" s="14">
        <v>2.4475E7</v>
      </c>
      <c r="C114" s="14">
        <v>2900000.0</v>
      </c>
      <c r="D114" s="14">
        <f t="shared" si="11"/>
        <v>1600000.0</v>
      </c>
      <c r="E114" s="14">
        <v>2471000.0</v>
      </c>
      <c r="F114" s="14">
        <v>1724000.0</v>
      </c>
      <c r="G114" s="14">
        <v>1404000.0</v>
      </c>
      <c r="H114" s="14">
        <v>1196000.0</v>
      </c>
      <c r="I114" s="14">
        <v>1085000.0</v>
      </c>
      <c r="J114" s="9">
        <v>994000.0</v>
      </c>
    </row>
    <row r="115" spans="8:8">
      <c r="A115" s="10" t="s">
        <v>40</v>
      </c>
      <c r="B115" s="14">
        <v>2.4475E7</v>
      </c>
      <c r="C115" s="14">
        <v>3100000.0</v>
      </c>
      <c r="D115" s="14">
        <f t="shared" si="11"/>
        <v>1800000.0</v>
      </c>
      <c r="E115" s="14">
        <v>2450000.0</v>
      </c>
      <c r="F115" s="14">
        <v>1710000.0</v>
      </c>
      <c r="G115" s="14">
        <v>1392000.0</v>
      </c>
      <c r="H115" s="14">
        <v>1186000.0</v>
      </c>
      <c r="I115" s="14">
        <v>1076000.0</v>
      </c>
      <c r="J115" s="9">
        <v>985000.0</v>
      </c>
    </row>
    <row r="116" spans="8:8">
      <c r="A116" s="10" t="s">
        <v>40</v>
      </c>
      <c r="B116" s="14">
        <v>2.4475E7</v>
      </c>
      <c r="C116" s="14">
        <v>3300000.0</v>
      </c>
      <c r="D116" s="14">
        <f t="shared" si="11"/>
        <v>2000000.0</v>
      </c>
      <c r="E116" s="14">
        <v>2429000.0</v>
      </c>
      <c r="F116" s="14">
        <v>1695000.0</v>
      </c>
      <c r="G116" s="14">
        <v>1381000.0</v>
      </c>
      <c r="H116" s="14">
        <v>1176000.0</v>
      </c>
      <c r="I116" s="14">
        <v>1067000.0</v>
      </c>
      <c r="J116" s="9">
        <v>977000.0</v>
      </c>
    </row>
    <row r="117" spans="8:8">
      <c r="A117" s="10" t="s">
        <v>40</v>
      </c>
      <c r="B117" s="14">
        <v>2.4475E7</v>
      </c>
      <c r="C117" s="14">
        <v>3500000.0</v>
      </c>
      <c r="D117" s="14">
        <f t="shared" si="11"/>
        <v>2200000.0</v>
      </c>
      <c r="E117" s="14">
        <v>2408000.0</v>
      </c>
      <c r="F117" s="14">
        <v>1680000.0</v>
      </c>
      <c r="G117" s="14">
        <v>1369000.0</v>
      </c>
      <c r="H117" s="14">
        <v>1166000.0</v>
      </c>
      <c r="I117" s="14">
        <v>1058000.0</v>
      </c>
      <c r="J117" s="9">
        <v>969000.0</v>
      </c>
    </row>
    <row r="118" spans="8:8">
      <c r="A118" s="10" t="s">
        <v>40</v>
      </c>
      <c r="B118" s="14">
        <v>2.4475E7</v>
      </c>
      <c r="C118" s="14">
        <v>3700000.0</v>
      </c>
      <c r="D118" s="14">
        <f t="shared" si="11"/>
        <v>2400000.0</v>
      </c>
      <c r="E118" s="14">
        <v>2387000.0</v>
      </c>
      <c r="F118" s="14">
        <v>1666000.0</v>
      </c>
      <c r="G118" s="14">
        <v>1357000.0</v>
      </c>
      <c r="H118" s="14">
        <v>1156000.0</v>
      </c>
      <c r="I118" s="14">
        <v>1049000.0</v>
      </c>
      <c r="J118" s="9">
        <v>960000.0</v>
      </c>
    </row>
    <row r="119" spans="8:8">
      <c r="A119" s="10" t="s">
        <v>40</v>
      </c>
      <c r="B119" s="14">
        <v>2.4475E7</v>
      </c>
      <c r="C119" s="14">
        <v>3900000.0</v>
      </c>
      <c r="D119" s="14">
        <f t="shared" si="11"/>
        <v>2600000.0</v>
      </c>
      <c r="E119" s="14">
        <v>2367000.0</v>
      </c>
      <c r="F119" s="14">
        <v>1651000.0</v>
      </c>
      <c r="G119" s="14">
        <v>1345000.0</v>
      </c>
      <c r="H119" s="14">
        <v>1146000.0</v>
      </c>
      <c r="I119" s="14">
        <v>1039000.0</v>
      </c>
      <c r="J119" s="9">
        <v>952000.0</v>
      </c>
    </row>
    <row r="120" spans="8:8">
      <c r="A120" s="10" t="s">
        <v>40</v>
      </c>
      <c r="B120" s="14">
        <v>2.4475E7</v>
      </c>
      <c r="C120" s="14">
        <v>4100000.0</v>
      </c>
      <c r="D120" s="14">
        <f t="shared" si="11"/>
        <v>2800000.0</v>
      </c>
      <c r="E120" s="14">
        <v>2346000.0</v>
      </c>
      <c r="F120" s="14">
        <v>1637000.0</v>
      </c>
      <c r="G120" s="14">
        <v>1333000.0</v>
      </c>
      <c r="H120" s="14">
        <v>1136000.0</v>
      </c>
      <c r="I120" s="14">
        <v>1030000.0</v>
      </c>
      <c r="J120" s="9">
        <v>944000.0</v>
      </c>
    </row>
    <row r="121" spans="8:8">
      <c r="A121" s="10" t="s">
        <v>40</v>
      </c>
      <c r="B121" s="14">
        <v>2.4475E7</v>
      </c>
      <c r="C121" s="14">
        <v>4300000.0</v>
      </c>
      <c r="D121" s="14">
        <f t="shared" si="11"/>
        <v>3000000.0</v>
      </c>
      <c r="E121" s="14">
        <v>2325000.0</v>
      </c>
      <c r="F121" s="14">
        <v>1622000.0</v>
      </c>
      <c r="G121" s="14">
        <v>1321000.0</v>
      </c>
      <c r="H121" s="14">
        <v>1126000.0</v>
      </c>
      <c r="I121" s="14">
        <v>1021000.0</v>
      </c>
      <c r="J121" s="9">
        <v>935000.0</v>
      </c>
    </row>
    <row r="122" spans="8:8">
      <c r="A122" s="12" t="s">
        <v>41</v>
      </c>
      <c r="B122" s="17">
        <v>2.4475E7</v>
      </c>
      <c r="C122" s="17">
        <v>2500000.0</v>
      </c>
      <c r="D122" s="17">
        <v>1200000.0</v>
      </c>
      <c r="E122" s="17">
        <v>2514000.0</v>
      </c>
      <c r="F122" s="17">
        <v>1755000.0</v>
      </c>
      <c r="G122" s="17">
        <v>1427000.0</v>
      </c>
      <c r="H122" s="17">
        <v>1216000.0</v>
      </c>
      <c r="I122" s="17">
        <v>1103000.0</v>
      </c>
      <c r="J122" s="11">
        <v>1011000.0</v>
      </c>
    </row>
    <row r="123" spans="8:8">
      <c r="A123" s="12" t="s">
        <v>41</v>
      </c>
      <c r="B123" s="17">
        <v>2.4475E7</v>
      </c>
      <c r="C123" s="17">
        <v>2700000.0</v>
      </c>
      <c r="D123" s="17">
        <v>1400000.0</v>
      </c>
      <c r="E123" s="17">
        <v>2492000.0</v>
      </c>
      <c r="F123" s="17">
        <v>1739000.0</v>
      </c>
      <c r="G123" s="17">
        <v>1416000.0</v>
      </c>
      <c r="H123" s="17">
        <v>1206000.0</v>
      </c>
      <c r="I123" s="17">
        <v>1094000.0</v>
      </c>
      <c r="J123" s="11">
        <v>1002000.0</v>
      </c>
    </row>
    <row r="124" spans="8:8">
      <c r="A124" s="12" t="s">
        <v>41</v>
      </c>
      <c r="B124" s="17">
        <v>2.4475E7</v>
      </c>
      <c r="C124" s="17">
        <v>2900000.0</v>
      </c>
      <c r="D124" s="17">
        <v>1600000.0</v>
      </c>
      <c r="E124" s="17">
        <v>2471000.0</v>
      </c>
      <c r="F124" s="17">
        <v>1724000.0</v>
      </c>
      <c r="G124" s="17">
        <v>1404000.0</v>
      </c>
      <c r="H124" s="17">
        <v>1196000.0</v>
      </c>
      <c r="I124" s="17">
        <v>1085000.0</v>
      </c>
      <c r="J124" s="11">
        <v>994000.0</v>
      </c>
    </row>
    <row r="125" spans="8:8">
      <c r="A125" s="12" t="s">
        <v>41</v>
      </c>
      <c r="B125" s="17">
        <v>2.4475E7</v>
      </c>
      <c r="C125" s="17">
        <v>3100000.0</v>
      </c>
      <c r="D125" s="17">
        <v>1800000.0</v>
      </c>
      <c r="E125" s="17">
        <v>2450000.0</v>
      </c>
      <c r="F125" s="17">
        <v>1710000.0</v>
      </c>
      <c r="G125" s="17">
        <v>1392000.0</v>
      </c>
      <c r="H125" s="17">
        <v>1186000.0</v>
      </c>
      <c r="I125" s="17">
        <v>1076000.0</v>
      </c>
      <c r="J125" s="11">
        <v>985000.0</v>
      </c>
    </row>
    <row r="126" spans="8:8">
      <c r="A126" s="12" t="s">
        <v>41</v>
      </c>
      <c r="B126" s="17">
        <v>2.4475E7</v>
      </c>
      <c r="C126" s="17">
        <v>3300000.0</v>
      </c>
      <c r="D126" s="17">
        <v>2000000.0</v>
      </c>
      <c r="E126" s="17">
        <v>2429000.0</v>
      </c>
      <c r="F126" s="17">
        <v>1695000.0</v>
      </c>
      <c r="G126" s="17">
        <v>1381000.0</v>
      </c>
      <c r="H126" s="17">
        <v>1176000.0</v>
      </c>
      <c r="I126" s="17">
        <v>1067000.0</v>
      </c>
      <c r="J126" s="11">
        <v>977000.0</v>
      </c>
    </row>
    <row r="127" spans="8:8">
      <c r="A127" s="12" t="s">
        <v>41</v>
      </c>
      <c r="B127" s="17">
        <v>2.4475E7</v>
      </c>
      <c r="C127" s="17">
        <v>3500000.0</v>
      </c>
      <c r="D127" s="17">
        <v>2200000.0</v>
      </c>
      <c r="E127" s="17">
        <v>2408000.0</v>
      </c>
      <c r="F127" s="17">
        <v>1680000.0</v>
      </c>
      <c r="G127" s="17">
        <v>1369000.0</v>
      </c>
      <c r="H127" s="17">
        <v>1166000.0</v>
      </c>
      <c r="I127" s="17">
        <v>1058000.0</v>
      </c>
      <c r="J127" s="11">
        <v>969000.0</v>
      </c>
    </row>
    <row r="128" spans="8:8">
      <c r="A128" s="12" t="s">
        <v>41</v>
      </c>
      <c r="B128" s="17">
        <v>2.4475E7</v>
      </c>
      <c r="C128" s="17">
        <v>3700000.0</v>
      </c>
      <c r="D128" s="17">
        <v>2400000.0</v>
      </c>
      <c r="E128" s="17">
        <v>2387000.0</v>
      </c>
      <c r="F128" s="17">
        <v>1666000.0</v>
      </c>
      <c r="G128" s="17">
        <v>1357000.0</v>
      </c>
      <c r="H128" s="17">
        <v>1156000.0</v>
      </c>
      <c r="I128" s="17">
        <v>1049000.0</v>
      </c>
      <c r="J128" s="11">
        <v>960000.0</v>
      </c>
    </row>
    <row r="129" spans="8:8">
      <c r="A129" s="12" t="s">
        <v>41</v>
      </c>
      <c r="B129" s="17">
        <v>2.4475E7</v>
      </c>
      <c r="C129" s="17">
        <v>3900000.0</v>
      </c>
      <c r="D129" s="17">
        <v>2600000.0</v>
      </c>
      <c r="E129" s="17">
        <v>2367000.0</v>
      </c>
      <c r="F129" s="17">
        <v>1651000.0</v>
      </c>
      <c r="G129" s="17">
        <v>1345000.0</v>
      </c>
      <c r="H129" s="17">
        <v>1146000.0</v>
      </c>
      <c r="I129" s="17">
        <v>1039000.0</v>
      </c>
      <c r="J129" s="11">
        <v>952000.0</v>
      </c>
    </row>
    <row r="130" spans="8:8">
      <c r="A130" s="12" t="s">
        <v>41</v>
      </c>
      <c r="B130" s="17">
        <v>2.4475E7</v>
      </c>
      <c r="C130" s="17">
        <v>4100000.0</v>
      </c>
      <c r="D130" s="17">
        <v>2800000.0</v>
      </c>
      <c r="E130" s="17">
        <v>2346000.0</v>
      </c>
      <c r="F130" s="17">
        <v>1637000.0</v>
      </c>
      <c r="G130" s="17">
        <v>1333000.0</v>
      </c>
      <c r="H130" s="17">
        <v>1136000.0</v>
      </c>
      <c r="I130" s="17">
        <v>1030000.0</v>
      </c>
      <c r="J130" s="11">
        <v>944000.0</v>
      </c>
    </row>
    <row r="131" spans="8:8">
      <c r="A131" s="12" t="s">
        <v>41</v>
      </c>
      <c r="B131" s="17">
        <v>2.4475E7</v>
      </c>
      <c r="C131" s="17">
        <v>4300000.0</v>
      </c>
      <c r="D131" s="17">
        <v>3000000.0</v>
      </c>
      <c r="E131" s="17">
        <v>2325000.0</v>
      </c>
      <c r="F131" s="17">
        <v>1622000.0</v>
      </c>
      <c r="G131" s="17">
        <v>1321000.0</v>
      </c>
      <c r="H131" s="17">
        <v>1126000.0</v>
      </c>
      <c r="I131" s="17">
        <v>1021000.0</v>
      </c>
      <c r="J131" s="11">
        <v>935000.0</v>
      </c>
    </row>
    <row r="132" spans="8:8" ht="15.0" hidden="1">
      <c r="A132" s="22" t="s">
        <v>99</v>
      </c>
      <c r="B132" s="23">
        <v>2.505E7</v>
      </c>
      <c r="C132" s="23">
        <v>2600000.0</v>
      </c>
      <c r="D132" s="23">
        <f>C132-1300000</f>
        <v>1300000.0</v>
      </c>
      <c r="E132" s="23">
        <v>2567000.0</v>
      </c>
      <c r="F132" s="23">
        <v>1791000.0</v>
      </c>
      <c r="G132" s="23">
        <v>1457000.0</v>
      </c>
      <c r="H132" s="23">
        <v>1242000.0</v>
      </c>
      <c r="I132" s="23">
        <v>1127000.0</v>
      </c>
      <c r="J132" s="24">
        <v>1032000.0</v>
      </c>
    </row>
    <row r="133" spans="8:8" ht="15.0" hidden="1">
      <c r="A133" s="22" t="s">
        <v>99</v>
      </c>
      <c r="B133" s="23">
        <v>2.505E7</v>
      </c>
      <c r="C133" s="23">
        <v>2800000.0</v>
      </c>
      <c r="D133" s="23">
        <f t="shared" si="12" ref="D133:D141">C133-1300000</f>
        <v>1500000.0</v>
      </c>
      <c r="E133" s="23">
        <v>2544000.0</v>
      </c>
      <c r="F133" s="23">
        <v>1775000.0</v>
      </c>
      <c r="G133" s="23">
        <v>1446000.0</v>
      </c>
      <c r="H133" s="23">
        <v>1232000.0</v>
      </c>
      <c r="I133" s="23">
        <v>1117000.0</v>
      </c>
      <c r="J133" s="24">
        <v>1023000.0</v>
      </c>
    </row>
    <row r="134" spans="8:8" ht="15.0" hidden="1">
      <c r="A134" s="22" t="s">
        <v>99</v>
      </c>
      <c r="B134" s="23">
        <v>2.505E7</v>
      </c>
      <c r="C134" s="23">
        <v>3000000.0</v>
      </c>
      <c r="D134" s="23">
        <f t="shared" si="12"/>
        <v>1700000.0</v>
      </c>
      <c r="E134" s="23">
        <v>2524000.0</v>
      </c>
      <c r="F134" s="23">
        <v>1761000.0</v>
      </c>
      <c r="G134" s="23">
        <v>1434000.0</v>
      </c>
      <c r="H134" s="23">
        <v>1222000.0</v>
      </c>
      <c r="I134" s="23">
        <v>1108000.0</v>
      </c>
      <c r="J134" s="24">
        <v>1015000.0</v>
      </c>
    </row>
    <row r="135" spans="8:8" ht="15.0" hidden="1">
      <c r="A135" s="22" t="s">
        <v>99</v>
      </c>
      <c r="B135" s="23">
        <v>2.505E7</v>
      </c>
      <c r="C135" s="23">
        <v>3200000.0</v>
      </c>
      <c r="D135" s="23">
        <f t="shared" si="12"/>
        <v>1900000.0</v>
      </c>
      <c r="E135" s="23">
        <v>2503000.0</v>
      </c>
      <c r="F135" s="23">
        <v>1746000.0</v>
      </c>
      <c r="G135" s="23">
        <v>1422000.0</v>
      </c>
      <c r="H135" s="23">
        <v>1212000.0</v>
      </c>
      <c r="I135" s="23">
        <v>1099000.0</v>
      </c>
      <c r="J135" s="24">
        <v>1007000.0</v>
      </c>
    </row>
    <row r="136" spans="8:8" ht="15.0" hidden="1">
      <c r="A136" s="22" t="s">
        <v>99</v>
      </c>
      <c r="B136" s="23">
        <v>2.505E7</v>
      </c>
      <c r="C136" s="23">
        <v>3400000.0</v>
      </c>
      <c r="D136" s="23">
        <f t="shared" si="12"/>
        <v>2100000.0</v>
      </c>
      <c r="E136" s="23">
        <v>2482000.0</v>
      </c>
      <c r="F136" s="23">
        <v>1732000.0</v>
      </c>
      <c r="G136" s="23">
        <v>1410000.0</v>
      </c>
      <c r="H136" s="23">
        <v>1202000.0</v>
      </c>
      <c r="I136" s="23">
        <v>1090000.0</v>
      </c>
      <c r="J136" s="24">
        <v>998000.0</v>
      </c>
    </row>
    <row r="137" spans="8:8" ht="15.0" hidden="1">
      <c r="A137" s="22" t="s">
        <v>99</v>
      </c>
      <c r="B137" s="23">
        <v>2.505E7</v>
      </c>
      <c r="C137" s="23">
        <v>3600000.0</v>
      </c>
      <c r="D137" s="23">
        <f t="shared" si="12"/>
        <v>2300000.0</v>
      </c>
      <c r="E137" s="23">
        <v>2461000.0</v>
      </c>
      <c r="F137" s="23">
        <v>1717000.0</v>
      </c>
      <c r="G137" s="23">
        <v>1399000.0</v>
      </c>
      <c r="H137" s="23">
        <v>1192000.0</v>
      </c>
      <c r="I137" s="23">
        <v>1081000.0</v>
      </c>
      <c r="J137" s="24">
        <v>990000.0</v>
      </c>
    </row>
    <row r="138" spans="8:8" ht="15.0" hidden="1">
      <c r="A138" s="22" t="s">
        <v>99</v>
      </c>
      <c r="B138" s="23">
        <v>2.505E7</v>
      </c>
      <c r="C138" s="23">
        <v>3800000.0</v>
      </c>
      <c r="D138" s="23">
        <f t="shared" si="12"/>
        <v>2500000.0</v>
      </c>
      <c r="E138" s="23">
        <v>2440000.0</v>
      </c>
      <c r="F138" s="23">
        <v>1703000.0</v>
      </c>
      <c r="G138" s="23">
        <v>1387000.0</v>
      </c>
      <c r="H138" s="23">
        <v>1181000.0</v>
      </c>
      <c r="I138" s="23">
        <v>1072000.0</v>
      </c>
      <c r="J138" s="24">
        <v>981000.0</v>
      </c>
    </row>
    <row r="139" spans="8:8" ht="15.0" hidden="1">
      <c r="A139" s="22" t="s">
        <v>99</v>
      </c>
      <c r="B139" s="23">
        <v>2.505E7</v>
      </c>
      <c r="C139" s="23">
        <v>4000000.0</v>
      </c>
      <c r="D139" s="23">
        <f t="shared" si="12"/>
        <v>2700000.0</v>
      </c>
      <c r="E139" s="23">
        <v>2419000.0</v>
      </c>
      <c r="F139" s="23">
        <v>1688000.0</v>
      </c>
      <c r="G139" s="23">
        <v>1375000.0</v>
      </c>
      <c r="H139" s="23">
        <v>1171000.0</v>
      </c>
      <c r="I139" s="23">
        <v>1063000.0</v>
      </c>
      <c r="J139" s="24">
        <v>973000.0</v>
      </c>
    </row>
    <row r="140" spans="8:8" ht="15.0" hidden="1">
      <c r="A140" s="22" t="s">
        <v>99</v>
      </c>
      <c r="B140" s="23">
        <v>2.505E7</v>
      </c>
      <c r="C140" s="23">
        <v>4200000.0</v>
      </c>
      <c r="D140" s="23">
        <f t="shared" si="12"/>
        <v>2900000.0</v>
      </c>
      <c r="E140" s="23">
        <v>2399000.0</v>
      </c>
      <c r="F140" s="23">
        <v>1674000.0</v>
      </c>
      <c r="G140" s="23">
        <v>1363000.0</v>
      </c>
      <c r="H140" s="23">
        <v>1161000.0</v>
      </c>
      <c r="I140" s="23">
        <v>1053000.0</v>
      </c>
      <c r="J140" s="24">
        <v>965000.0</v>
      </c>
    </row>
    <row r="141" spans="8:8" ht="15.0" hidden="1">
      <c r="A141" s="22" t="s">
        <v>99</v>
      </c>
      <c r="B141" s="23">
        <v>2.505E7</v>
      </c>
      <c r="C141" s="23">
        <v>4400000.0</v>
      </c>
      <c r="D141" s="23">
        <f t="shared" si="12"/>
        <v>3100000.0</v>
      </c>
      <c r="E141" s="23">
        <v>2378000.0</v>
      </c>
      <c r="F141" s="23">
        <v>1659000.0</v>
      </c>
      <c r="G141" s="23">
        <v>1351000.0</v>
      </c>
      <c r="H141" s="23">
        <v>1151000.0</v>
      </c>
      <c r="I141" s="23">
        <v>1044000.0</v>
      </c>
      <c r="J141" s="24">
        <v>956000.0</v>
      </c>
    </row>
    <row r="142" spans="8:8" ht="15.0" hidden="1">
      <c r="A142" s="10" t="s">
        <v>110</v>
      </c>
      <c r="B142" s="14">
        <v>2.4275E7</v>
      </c>
      <c r="C142" s="14">
        <v>2500000.0</v>
      </c>
      <c r="D142" s="14">
        <f>C142-1000000</f>
        <v>1500000.0</v>
      </c>
      <c r="E142" s="14">
        <v>2488000.0</v>
      </c>
      <c r="F142" s="14">
        <v>1736000.0</v>
      </c>
      <c r="G142" s="14">
        <v>1411000.0</v>
      </c>
      <c r="H142" s="14">
        <v>1199000.0</v>
      </c>
      <c r="I142" s="14">
        <v>1088000.0</v>
      </c>
      <c r="J142" s="9">
        <v>996000.0</v>
      </c>
    </row>
    <row r="143" spans="8:8" ht="15.0" hidden="1">
      <c r="A143" s="10" t="s">
        <v>110</v>
      </c>
      <c r="B143" s="14">
        <v>2.4275E7</v>
      </c>
      <c r="C143" s="14">
        <v>2700000.0</v>
      </c>
      <c r="D143" s="14">
        <f t="shared" si="13" ref="D143:D191">C143-1000000</f>
        <v>1700000.0</v>
      </c>
      <c r="E143" s="14">
        <v>2466000.0</v>
      </c>
      <c r="F143" s="14">
        <v>1721000.0</v>
      </c>
      <c r="G143" s="14">
        <v>1399000.0</v>
      </c>
      <c r="H143" s="14">
        <v>1189000.0</v>
      </c>
      <c r="I143" s="14">
        <v>1079000.0</v>
      </c>
      <c r="J143" s="9">
        <v>988000.0</v>
      </c>
    </row>
    <row r="144" spans="8:8" ht="15.0" hidden="1">
      <c r="A144" s="10" t="s">
        <v>110</v>
      </c>
      <c r="B144" s="14">
        <v>2.4275E7</v>
      </c>
      <c r="C144" s="14">
        <v>2900000.0</v>
      </c>
      <c r="D144" s="14">
        <f t="shared" si="13"/>
        <v>1900000.0</v>
      </c>
      <c r="E144" s="14">
        <v>2445000.0</v>
      </c>
      <c r="F144" s="14">
        <v>1706000.0</v>
      </c>
      <c r="G144" s="14">
        <v>1387000.0</v>
      </c>
      <c r="H144" s="14">
        <v>1179000.0</v>
      </c>
      <c r="I144" s="14">
        <v>1070000.0</v>
      </c>
      <c r="J144" s="9">
        <v>980000.0</v>
      </c>
    </row>
    <row r="145" spans="8:8" ht="15.0" hidden="1">
      <c r="A145" s="10" t="s">
        <v>110</v>
      </c>
      <c r="B145" s="14">
        <v>2.4275E7</v>
      </c>
      <c r="C145" s="14">
        <v>3100000.0</v>
      </c>
      <c r="D145" s="14">
        <f t="shared" si="13"/>
        <v>2100000.0</v>
      </c>
      <c r="E145" s="14">
        <v>2424000.0</v>
      </c>
      <c r="F145" s="14">
        <v>1692000.0</v>
      </c>
      <c r="G145" s="14">
        <v>1375000.0</v>
      </c>
      <c r="H145" s="14">
        <v>1169000.0</v>
      </c>
      <c r="I145" s="14">
        <v>1061000.0</v>
      </c>
      <c r="J145" s="9">
        <v>971000.0</v>
      </c>
    </row>
    <row r="146" spans="8:8" ht="15.0" hidden="1">
      <c r="A146" s="10" t="s">
        <v>110</v>
      </c>
      <c r="B146" s="14">
        <v>2.4275E7</v>
      </c>
      <c r="C146" s="14">
        <v>3300000.0</v>
      </c>
      <c r="D146" s="14">
        <f t="shared" si="13"/>
        <v>2300000.0</v>
      </c>
      <c r="E146" s="14">
        <v>2405000.0</v>
      </c>
      <c r="F146" s="14">
        <v>1678000.0</v>
      </c>
      <c r="G146" s="14">
        <v>1364000.0</v>
      </c>
      <c r="H146" s="14">
        <v>1159000.0</v>
      </c>
      <c r="I146" s="14">
        <v>1052000.0</v>
      </c>
      <c r="J146" s="9">
        <v>963000.0</v>
      </c>
    </row>
    <row r="147" spans="8:8" ht="15.0" hidden="1">
      <c r="A147" s="10" t="s">
        <v>110</v>
      </c>
      <c r="B147" s="14">
        <v>2.4275E7</v>
      </c>
      <c r="C147" s="14">
        <v>3500000.0</v>
      </c>
      <c r="D147" s="14">
        <f t="shared" si="13"/>
        <v>2500000.0</v>
      </c>
      <c r="E147" s="14">
        <v>2383000.0</v>
      </c>
      <c r="F147" s="14">
        <v>1663000.0</v>
      </c>
      <c r="G147" s="14">
        <v>1351000.0</v>
      </c>
      <c r="H147" s="14">
        <v>1149000.0</v>
      </c>
      <c r="I147" s="14">
        <v>1043000.0</v>
      </c>
      <c r="J147" s="9">
        <v>955000.0</v>
      </c>
    </row>
    <row r="148" spans="8:8" ht="15.0" hidden="1">
      <c r="A148" s="10" t="s">
        <v>110</v>
      </c>
      <c r="B148" s="14">
        <v>2.4275E7</v>
      </c>
      <c r="C148" s="14">
        <v>3700000.0</v>
      </c>
      <c r="D148" s="14">
        <f t="shared" si="13"/>
        <v>2700000.0</v>
      </c>
      <c r="E148" s="14">
        <v>2362000.0</v>
      </c>
      <c r="F148" s="14">
        <v>1648000.0</v>
      </c>
      <c r="G148" s="14">
        <v>1340000.0</v>
      </c>
      <c r="H148" s="14">
        <v>1139000.0</v>
      </c>
      <c r="I148" s="14">
        <v>1034000.0</v>
      </c>
      <c r="J148" s="9">
        <v>946000.0</v>
      </c>
    </row>
    <row r="149" spans="8:8" ht="15.0" hidden="1">
      <c r="A149" s="10" t="s">
        <v>110</v>
      </c>
      <c r="B149" s="14">
        <v>2.4275E7</v>
      </c>
      <c r="C149" s="14">
        <v>3900000.0</v>
      </c>
      <c r="D149" s="14">
        <f t="shared" si="13"/>
        <v>2900000.0</v>
      </c>
      <c r="E149" s="14">
        <v>2341000.0</v>
      </c>
      <c r="F149" s="14">
        <v>1634000.0</v>
      </c>
      <c r="G149" s="14">
        <v>1328000.0</v>
      </c>
      <c r="H149" s="14">
        <v>1129000.0</v>
      </c>
      <c r="I149" s="14">
        <v>1025000.0</v>
      </c>
      <c r="J149" s="9">
        <v>938000.0</v>
      </c>
    </row>
    <row r="150" spans="8:8" ht="15.0" hidden="1">
      <c r="A150" s="10" t="s">
        <v>110</v>
      </c>
      <c r="B150" s="14">
        <v>2.4275E7</v>
      </c>
      <c r="C150" s="14">
        <v>4100000.0</v>
      </c>
      <c r="D150" s="14">
        <f t="shared" si="13"/>
        <v>3100000.0</v>
      </c>
      <c r="E150" s="14">
        <v>2320000.0</v>
      </c>
      <c r="F150" s="14">
        <v>1619000.0</v>
      </c>
      <c r="G150" s="14">
        <v>1316000.0</v>
      </c>
      <c r="H150" s="14">
        <v>1119000.0</v>
      </c>
      <c r="I150" s="14">
        <v>1016000.0</v>
      </c>
      <c r="J150" s="9">
        <v>930000.0</v>
      </c>
    </row>
    <row r="151" spans="8:8" ht="15.0" hidden="1">
      <c r="A151" s="10" t="s">
        <v>110</v>
      </c>
      <c r="B151" s="14">
        <v>2.4275E7</v>
      </c>
      <c r="C151" s="14">
        <v>4300000.0</v>
      </c>
      <c r="D151" s="14">
        <f t="shared" si="13"/>
        <v>3300000.0</v>
      </c>
      <c r="E151" s="14">
        <v>2300000.0</v>
      </c>
      <c r="F151" s="14">
        <v>1605000.0</v>
      </c>
      <c r="G151" s="14">
        <v>1304000.0</v>
      </c>
      <c r="H151" s="14">
        <v>1109000.0</v>
      </c>
      <c r="I151" s="14">
        <v>1007000.0</v>
      </c>
      <c r="J151" s="9">
        <v>921000.0</v>
      </c>
    </row>
    <row r="152" spans="8:8" ht="15.0" hidden="1">
      <c r="A152" s="12" t="s">
        <v>111</v>
      </c>
      <c r="B152" s="17">
        <v>2.61E7</v>
      </c>
      <c r="C152" s="17">
        <v>2700000.0</v>
      </c>
      <c r="D152" s="17">
        <f t="shared" si="13"/>
        <v>1700000.0</v>
      </c>
      <c r="E152" s="17">
        <v>2664000.0</v>
      </c>
      <c r="F152" s="17">
        <v>1859000.0</v>
      </c>
      <c r="G152" s="17">
        <v>1508000.0</v>
      </c>
      <c r="H152" s="17">
        <v>1282000.0</v>
      </c>
      <c r="I152" s="17">
        <v>1163000.0</v>
      </c>
      <c r="J152" s="11">
        <v>1064000.0</v>
      </c>
    </row>
    <row r="153" spans="8:8" ht="15.0" hidden="1">
      <c r="A153" s="12" t="s">
        <v>111</v>
      </c>
      <c r="B153" s="17">
        <v>2.61E7</v>
      </c>
      <c r="C153" s="17">
        <v>2900000.0</v>
      </c>
      <c r="D153" s="17">
        <f t="shared" si="13"/>
        <v>1900000.0</v>
      </c>
      <c r="E153" s="17">
        <v>2643000.0</v>
      </c>
      <c r="F153" s="17">
        <v>1843000.0</v>
      </c>
      <c r="G153" s="17">
        <v>1496000.0</v>
      </c>
      <c r="H153" s="17">
        <v>1272000.0</v>
      </c>
      <c r="I153" s="17">
        <v>1154000.0</v>
      </c>
      <c r="J153" s="11">
        <v>1055000.0</v>
      </c>
    </row>
    <row r="154" spans="8:8" ht="15.0" hidden="1">
      <c r="A154" s="12" t="s">
        <v>111</v>
      </c>
      <c r="B154" s="17">
        <v>2.61E7</v>
      </c>
      <c r="C154" s="17">
        <v>3100000.0</v>
      </c>
      <c r="D154" s="17">
        <f t="shared" si="13"/>
        <v>2100000.0</v>
      </c>
      <c r="E154" s="17">
        <v>2621000.0</v>
      </c>
      <c r="F154" s="17">
        <v>1829000.0</v>
      </c>
      <c r="G154" s="17">
        <v>1486000.0</v>
      </c>
      <c r="H154" s="17">
        <v>1263000.0</v>
      </c>
      <c r="I154" s="17">
        <v>1145000.0</v>
      </c>
      <c r="J154" s="11">
        <v>1047000.0</v>
      </c>
    </row>
    <row r="155" spans="8:8" ht="15.0" hidden="1">
      <c r="A155" s="12" t="s">
        <v>111</v>
      </c>
      <c r="B155" s="17">
        <v>2.61E7</v>
      </c>
      <c r="C155" s="17">
        <v>3300000.0</v>
      </c>
      <c r="D155" s="17">
        <f t="shared" si="13"/>
        <v>2300000.0</v>
      </c>
      <c r="E155" s="17">
        <v>2597000.0</v>
      </c>
      <c r="F155" s="17">
        <v>1813000.0</v>
      </c>
      <c r="G155" s="17">
        <v>1474000.0</v>
      </c>
      <c r="H155" s="17">
        <v>1254000.0</v>
      </c>
      <c r="I155" s="17">
        <v>1135000.0</v>
      </c>
      <c r="J155" s="11">
        <v>1039000.0</v>
      </c>
    </row>
    <row r="156" spans="8:8" ht="15.0" hidden="1">
      <c r="A156" s="12" t="s">
        <v>111</v>
      </c>
      <c r="B156" s="17">
        <v>2.61E7</v>
      </c>
      <c r="C156" s="17">
        <v>3500000.0</v>
      </c>
      <c r="D156" s="17">
        <f t="shared" si="13"/>
        <v>2500000.0</v>
      </c>
      <c r="E156" s="17">
        <v>2581000.0</v>
      </c>
      <c r="F156" s="17">
        <v>1801000.0</v>
      </c>
      <c r="G156" s="17">
        <v>1461000.0</v>
      </c>
      <c r="H156" s="17">
        <v>1242000.0</v>
      </c>
      <c r="I156" s="17">
        <v>1126000.0</v>
      </c>
      <c r="J156" s="11">
        <v>1030000.0</v>
      </c>
    </row>
    <row r="157" spans="8:8" ht="15.0" hidden="1">
      <c r="A157" s="12" t="s">
        <v>111</v>
      </c>
      <c r="B157" s="17">
        <v>2.61E7</v>
      </c>
      <c r="C157" s="17">
        <v>3700000.0</v>
      </c>
      <c r="D157" s="17">
        <f t="shared" si="13"/>
        <v>2700000.0</v>
      </c>
      <c r="E157" s="17">
        <v>2560000.0</v>
      </c>
      <c r="F157" s="17">
        <v>1785000.0</v>
      </c>
      <c r="G157" s="17">
        <v>1449000.0</v>
      </c>
      <c r="H157" s="17">
        <v>1232000.0</v>
      </c>
      <c r="I157" s="17">
        <v>1117000.0</v>
      </c>
      <c r="J157" s="11">
        <v>1022000.0</v>
      </c>
    </row>
    <row r="158" spans="8:8" ht="15.0" hidden="1">
      <c r="A158" s="12" t="s">
        <v>111</v>
      </c>
      <c r="B158" s="17">
        <v>2.61E7</v>
      </c>
      <c r="C158" s="17">
        <v>3900000.0</v>
      </c>
      <c r="D158" s="17">
        <f t="shared" si="13"/>
        <v>2900000.0</v>
      </c>
      <c r="E158" s="17">
        <v>2538000.0</v>
      </c>
      <c r="F158" s="17">
        <v>1771000.0</v>
      </c>
      <c r="G158" s="17">
        <v>1439000.0</v>
      </c>
      <c r="H158" s="17">
        <v>1223000.0</v>
      </c>
      <c r="I158" s="17">
        <v>1108000.0</v>
      </c>
      <c r="J158" s="11">
        <v>1014000.0</v>
      </c>
    </row>
    <row r="159" spans="8:8" ht="15.0" hidden="1">
      <c r="A159" s="12" t="s">
        <v>111</v>
      </c>
      <c r="B159" s="17">
        <v>2.61E7</v>
      </c>
      <c r="C159" s="17">
        <v>4100000.0</v>
      </c>
      <c r="D159" s="17">
        <f t="shared" si="13"/>
        <v>3100000.0</v>
      </c>
      <c r="E159" s="17">
        <v>2514000.0</v>
      </c>
      <c r="F159" s="17">
        <v>1755000.0</v>
      </c>
      <c r="G159" s="17">
        <v>1427000.0</v>
      </c>
      <c r="H159" s="17">
        <v>1214000.0</v>
      </c>
      <c r="I159" s="17">
        <v>1099000.0</v>
      </c>
      <c r="J159" s="11">
        <v>1005000.0</v>
      </c>
    </row>
    <row r="160" spans="8:8" ht="15.0" hidden="1">
      <c r="A160" s="12" t="s">
        <v>111</v>
      </c>
      <c r="B160" s="17">
        <v>2.61E7</v>
      </c>
      <c r="C160" s="17">
        <v>4300000.0</v>
      </c>
      <c r="D160" s="17">
        <f t="shared" si="13"/>
        <v>3300000.0</v>
      </c>
      <c r="E160" s="17">
        <v>2496000.0</v>
      </c>
      <c r="F160" s="17">
        <v>1742000.0</v>
      </c>
      <c r="G160" s="17">
        <v>1415000.0</v>
      </c>
      <c r="H160" s="17">
        <v>1203000.0</v>
      </c>
      <c r="I160" s="17">
        <v>1090000.0</v>
      </c>
      <c r="J160" s="11">
        <v>997000.0</v>
      </c>
    </row>
    <row r="161" spans="8:8" ht="15.0" hidden="1">
      <c r="A161" s="12" t="s">
        <v>111</v>
      </c>
      <c r="B161" s="17">
        <v>2.61E7</v>
      </c>
      <c r="C161" s="17">
        <v>4500000.0</v>
      </c>
      <c r="D161" s="17">
        <f t="shared" si="13"/>
        <v>3500000.0</v>
      </c>
      <c r="E161" s="17">
        <v>2472000.0</v>
      </c>
      <c r="F161" s="17">
        <v>1726000.0</v>
      </c>
      <c r="G161" s="17">
        <v>1404000.0</v>
      </c>
      <c r="H161" s="17">
        <v>1194000.0</v>
      </c>
      <c r="I161" s="17">
        <v>1081000.0</v>
      </c>
      <c r="J161" s="11">
        <v>989000.0</v>
      </c>
    </row>
    <row r="162" spans="8:8">
      <c r="A162" s="4" t="s">
        <v>114</v>
      </c>
      <c r="B162" s="25">
        <v>2.4875E7</v>
      </c>
      <c r="C162" s="25">
        <v>2500000.0</v>
      </c>
      <c r="D162" s="25">
        <f t="shared" si="13"/>
        <v>1500000.0</v>
      </c>
      <c r="E162" s="25">
        <v>2554000.0</v>
      </c>
      <c r="F162" s="25">
        <v>1782000.0</v>
      </c>
      <c r="G162" s="25">
        <v>1448000.0</v>
      </c>
      <c r="H162" s="25">
        <v>1231000.0</v>
      </c>
      <c r="I162" s="25">
        <v>1117000.0</v>
      </c>
      <c r="J162" s="26">
        <v>1023000.0</v>
      </c>
    </row>
    <row r="163" spans="8:8">
      <c r="A163" s="4" t="s">
        <v>114</v>
      </c>
      <c r="B163" s="25">
        <v>2.4875E7</v>
      </c>
      <c r="C163" s="25">
        <v>2700000.0</v>
      </c>
      <c r="D163" s="25">
        <f t="shared" si="13"/>
        <v>1700000.0</v>
      </c>
      <c r="E163" s="25">
        <v>2532000.0</v>
      </c>
      <c r="F163" s="25">
        <v>1767000.0</v>
      </c>
      <c r="G163" s="25">
        <v>1436000.0</v>
      </c>
      <c r="H163" s="25">
        <v>1220000.0</v>
      </c>
      <c r="I163" s="25">
        <v>1108000.0</v>
      </c>
      <c r="J163" s="26">
        <v>1014000.0</v>
      </c>
    </row>
    <row r="164" spans="8:8">
      <c r="A164" s="4" t="s">
        <v>114</v>
      </c>
      <c r="B164" s="25">
        <v>2.4875E7</v>
      </c>
      <c r="C164" s="25">
        <v>2900000.0</v>
      </c>
      <c r="D164" s="25">
        <f t="shared" si="13"/>
        <v>1900000.0</v>
      </c>
      <c r="E164" s="25">
        <v>2511000.0</v>
      </c>
      <c r="F164" s="25">
        <v>1752000.0</v>
      </c>
      <c r="G164" s="25">
        <v>1424000.0</v>
      </c>
      <c r="H164" s="25">
        <v>1210000.0</v>
      </c>
      <c r="I164" s="25">
        <v>1099000.0</v>
      </c>
      <c r="J164" s="26">
        <v>1006000.0</v>
      </c>
    </row>
    <row r="165" spans="8:8">
      <c r="A165" s="4" t="s">
        <v>114</v>
      </c>
      <c r="B165" s="25">
        <v>2.4875E7</v>
      </c>
      <c r="C165" s="25">
        <v>3100000.0</v>
      </c>
      <c r="D165" s="25">
        <f t="shared" si="13"/>
        <v>2100000.0</v>
      </c>
      <c r="E165" s="25">
        <v>2490000.0</v>
      </c>
      <c r="F165" s="25">
        <v>1738000.0</v>
      </c>
      <c r="G165" s="25">
        <v>1412000.0</v>
      </c>
      <c r="H165" s="25">
        <v>1200000.0</v>
      </c>
      <c r="I165" s="25">
        <v>1090000.0</v>
      </c>
      <c r="J165" s="26">
        <v>998000.0</v>
      </c>
    </row>
    <row r="166" spans="8:8">
      <c r="A166" s="4" t="s">
        <v>114</v>
      </c>
      <c r="B166" s="25">
        <v>2.4875E7</v>
      </c>
      <c r="C166" s="25">
        <v>3300000.0</v>
      </c>
      <c r="D166" s="25">
        <f t="shared" si="13"/>
        <v>2300000.0</v>
      </c>
      <c r="E166" s="25">
        <v>2471000.0</v>
      </c>
      <c r="F166" s="25">
        <v>1724000.0</v>
      </c>
      <c r="G166" s="25">
        <v>1401000.0</v>
      </c>
      <c r="H166" s="25">
        <v>1190000.0</v>
      </c>
      <c r="I166" s="25">
        <v>1081000.0</v>
      </c>
      <c r="J166" s="26">
        <v>989000.0</v>
      </c>
    </row>
    <row r="167" spans="8:8">
      <c r="A167" s="4" t="s">
        <v>114</v>
      </c>
      <c r="B167" s="25">
        <v>2.4875E7</v>
      </c>
      <c r="C167" s="25">
        <v>3500000.0</v>
      </c>
      <c r="D167" s="25">
        <f t="shared" si="13"/>
        <v>2500000.0</v>
      </c>
      <c r="E167" s="25">
        <v>2449000.0</v>
      </c>
      <c r="F167" s="25">
        <v>1709000.0</v>
      </c>
      <c r="G167" s="25">
        <v>1389000.0</v>
      </c>
      <c r="H167" s="25">
        <v>1180000.0</v>
      </c>
      <c r="I167" s="25">
        <v>1072000.0</v>
      </c>
      <c r="J167" s="26">
        <v>981000.0</v>
      </c>
    </row>
    <row r="168" spans="8:8">
      <c r="A168" s="4" t="s">
        <v>114</v>
      </c>
      <c r="B168" s="25">
        <v>2.4875E7</v>
      </c>
      <c r="C168" s="25">
        <v>3700000.0</v>
      </c>
      <c r="D168" s="25">
        <f t="shared" si="13"/>
        <v>2700000.0</v>
      </c>
      <c r="E168" s="25">
        <v>2428000.0</v>
      </c>
      <c r="F168" s="25">
        <v>1694000.0</v>
      </c>
      <c r="G168" s="25">
        <v>1377000.0</v>
      </c>
      <c r="H168" s="25">
        <v>1170000.0</v>
      </c>
      <c r="I168" s="25">
        <v>1063000.0</v>
      </c>
      <c r="J168" s="26">
        <v>973000.0</v>
      </c>
    </row>
    <row r="169" spans="8:8">
      <c r="A169" s="4" t="s">
        <v>114</v>
      </c>
      <c r="B169" s="25">
        <v>2.4875E7</v>
      </c>
      <c r="C169" s="25">
        <v>3900000.0</v>
      </c>
      <c r="D169" s="25">
        <f t="shared" si="13"/>
        <v>2900000.0</v>
      </c>
      <c r="E169" s="25">
        <v>2407000.0</v>
      </c>
      <c r="F169" s="25">
        <v>1680000.0</v>
      </c>
      <c r="G169" s="25">
        <v>1365000.0</v>
      </c>
      <c r="H169" s="25">
        <v>1160000.0</v>
      </c>
      <c r="I169" s="25">
        <v>1054000.0</v>
      </c>
      <c r="J169" s="26">
        <v>964000.0</v>
      </c>
    </row>
    <row r="170" spans="8:8">
      <c r="A170" s="4" t="s">
        <v>114</v>
      </c>
      <c r="B170" s="25">
        <v>2.4875E7</v>
      </c>
      <c r="C170" s="25">
        <v>4100000.0</v>
      </c>
      <c r="D170" s="25">
        <f t="shared" si="13"/>
        <v>3100000.0</v>
      </c>
      <c r="E170" s="25">
        <v>2386000.0</v>
      </c>
      <c r="F170" s="25">
        <v>1665000.0</v>
      </c>
      <c r="G170" s="25">
        <v>1353000.0</v>
      </c>
      <c r="H170" s="25">
        <v>1150000.0</v>
      </c>
      <c r="I170" s="25">
        <v>1044000.0</v>
      </c>
      <c r="J170" s="26">
        <v>956000.0</v>
      </c>
    </row>
    <row r="171" spans="8:8">
      <c r="A171" s="4" t="s">
        <v>114</v>
      </c>
      <c r="B171" s="25">
        <v>2.4875E7</v>
      </c>
      <c r="C171" s="25">
        <v>4300000.0</v>
      </c>
      <c r="D171" s="25">
        <f t="shared" si="13"/>
        <v>3300000.0</v>
      </c>
      <c r="E171" s="25">
        <v>2365000.0</v>
      </c>
      <c r="F171" s="25">
        <v>1651000.0</v>
      </c>
      <c r="G171" s="25">
        <v>1342000.0</v>
      </c>
      <c r="H171" s="25">
        <v>1140000.0</v>
      </c>
      <c r="I171" s="25">
        <v>1035000.0</v>
      </c>
      <c r="J171" s="26">
        <v>948000.0</v>
      </c>
    </row>
    <row r="172" spans="8:8">
      <c r="A172" s="4" t="s">
        <v>112</v>
      </c>
      <c r="B172" s="17">
        <v>2.675E7</v>
      </c>
      <c r="C172" s="17">
        <v>2700000.0</v>
      </c>
      <c r="D172" s="17">
        <f t="shared" si="13"/>
        <v>1700000.0</v>
      </c>
      <c r="E172" s="17">
        <v>2735000.0</v>
      </c>
      <c r="F172" s="17">
        <v>1908000.0</v>
      </c>
      <c r="G172" s="17">
        <v>1549000.0</v>
      </c>
      <c r="H172" s="17">
        <v>1317000.0</v>
      </c>
      <c r="I172" s="17">
        <v>1194000.0</v>
      </c>
      <c r="J172" s="11">
        <v>1092000.0</v>
      </c>
    </row>
    <row r="173" spans="8:8">
      <c r="A173" s="4" t="s">
        <v>112</v>
      </c>
      <c r="B173" s="17">
        <v>2.675E7</v>
      </c>
      <c r="C173" s="17">
        <v>2900000.0</v>
      </c>
      <c r="D173" s="17">
        <f t="shared" si="13"/>
        <v>1900000.0</v>
      </c>
      <c r="E173" s="17">
        <v>2714000.0</v>
      </c>
      <c r="F173" s="17">
        <v>1893000.0</v>
      </c>
      <c r="G173" s="17">
        <v>1537000.0</v>
      </c>
      <c r="H173" s="17">
        <v>1307000.0</v>
      </c>
      <c r="I173" s="17">
        <v>1185000.0</v>
      </c>
      <c r="J173" s="11">
        <v>1084000.0</v>
      </c>
    </row>
    <row r="174" spans="8:8">
      <c r="A174" s="4" t="s">
        <v>112</v>
      </c>
      <c r="B174" s="17">
        <v>2.675E7</v>
      </c>
      <c r="C174" s="17">
        <v>3100000.0</v>
      </c>
      <c r="D174" s="17">
        <f t="shared" si="13"/>
        <v>2100000.0</v>
      </c>
      <c r="E174" s="17">
        <v>2692000.0</v>
      </c>
      <c r="F174" s="17">
        <v>1879000.0</v>
      </c>
      <c r="G174" s="17">
        <v>1526000.0</v>
      </c>
      <c r="H174" s="17">
        <v>1298000.0</v>
      </c>
      <c r="I174" s="17">
        <v>1176000.0</v>
      </c>
      <c r="J174" s="11">
        <v>1075000.0</v>
      </c>
    </row>
    <row r="175" spans="8:8">
      <c r="A175" s="4" t="s">
        <v>112</v>
      </c>
      <c r="B175" s="17">
        <v>2.675E7</v>
      </c>
      <c r="C175" s="17">
        <v>3300000.0</v>
      </c>
      <c r="D175" s="17">
        <f t="shared" si="13"/>
        <v>2300000.0</v>
      </c>
      <c r="E175" s="17">
        <v>2668000.0</v>
      </c>
      <c r="F175" s="17">
        <v>1863000.0</v>
      </c>
      <c r="G175" s="17">
        <v>1515000.0</v>
      </c>
      <c r="H175" s="17">
        <v>1289000.0</v>
      </c>
      <c r="I175" s="17">
        <v>1167000.0</v>
      </c>
      <c r="J175" s="11">
        <v>1067000.0</v>
      </c>
    </row>
    <row r="176" spans="8:8">
      <c r="A176" s="4" t="s">
        <v>112</v>
      </c>
      <c r="B176" s="17">
        <v>2.675E7</v>
      </c>
      <c r="C176" s="17">
        <v>3500000.0</v>
      </c>
      <c r="D176" s="17">
        <f t="shared" si="13"/>
        <v>2500000.0</v>
      </c>
      <c r="E176" s="17">
        <v>2652000.0</v>
      </c>
      <c r="F176" s="17">
        <v>1850000.0</v>
      </c>
      <c r="G176" s="17">
        <v>1502000.0</v>
      </c>
      <c r="H176" s="17">
        <v>1277000.0</v>
      </c>
      <c r="I176" s="17">
        <v>1157000.0</v>
      </c>
      <c r="J176" s="11">
        <v>1059000.0</v>
      </c>
    </row>
    <row r="177" spans="8:8">
      <c r="A177" s="4" t="s">
        <v>112</v>
      </c>
      <c r="B177" s="17">
        <v>2.675E7</v>
      </c>
      <c r="C177" s="17">
        <v>3700000.0</v>
      </c>
      <c r="D177" s="17">
        <f t="shared" si="13"/>
        <v>2700000.0</v>
      </c>
      <c r="E177" s="17">
        <v>2631000.0</v>
      </c>
      <c r="F177" s="17">
        <v>1835000.0</v>
      </c>
      <c r="G177" s="17">
        <v>1489000.0</v>
      </c>
      <c r="H177" s="17">
        <v>1267000.0</v>
      </c>
      <c r="I177" s="17">
        <v>1148000.0</v>
      </c>
      <c r="J177" s="11">
        <v>1051000.0</v>
      </c>
    </row>
    <row r="178" spans="8:8">
      <c r="A178" s="4" t="s">
        <v>112</v>
      </c>
      <c r="B178" s="17">
        <v>2.675E7</v>
      </c>
      <c r="C178" s="17">
        <v>3900000.0</v>
      </c>
      <c r="D178" s="17">
        <f t="shared" si="13"/>
        <v>2900000.0</v>
      </c>
      <c r="E178" s="17">
        <v>2609000.0</v>
      </c>
      <c r="F178" s="17">
        <v>1821000.0</v>
      </c>
      <c r="G178" s="17">
        <v>1479000.0</v>
      </c>
      <c r="H178" s="17">
        <v>1258000.0</v>
      </c>
      <c r="I178" s="17">
        <v>1139000.0</v>
      </c>
      <c r="J178" s="11">
        <v>1042000.0</v>
      </c>
    </row>
    <row r="179" spans="8:8">
      <c r="A179" s="4" t="s">
        <v>112</v>
      </c>
      <c r="B179" s="17">
        <v>2.675E7</v>
      </c>
      <c r="C179" s="17">
        <v>4100000.0</v>
      </c>
      <c r="D179" s="17">
        <f t="shared" si="13"/>
        <v>3100000.0</v>
      </c>
      <c r="E179" s="17">
        <v>2585000.0</v>
      </c>
      <c r="F179" s="17">
        <v>1805000.0</v>
      </c>
      <c r="G179" s="17">
        <v>1468000.0</v>
      </c>
      <c r="H179" s="17">
        <v>1249000.0</v>
      </c>
      <c r="I179" s="17">
        <v>1130000.0</v>
      </c>
      <c r="J179" s="11">
        <v>1034000.0</v>
      </c>
    </row>
    <row r="180" spans="8:8">
      <c r="A180" s="4" t="s">
        <v>112</v>
      </c>
      <c r="B180" s="17">
        <v>2.675E7</v>
      </c>
      <c r="C180" s="17">
        <v>4300000.0</v>
      </c>
      <c r="D180" s="17">
        <f t="shared" si="13"/>
        <v>3300000.0</v>
      </c>
      <c r="E180" s="17">
        <v>2567000.0</v>
      </c>
      <c r="F180" s="17">
        <v>1792000.0</v>
      </c>
      <c r="G180" s="17">
        <v>1456000.0</v>
      </c>
      <c r="H180" s="17">
        <v>1238000.0</v>
      </c>
      <c r="I180" s="17">
        <v>1121000.0</v>
      </c>
      <c r="J180" s="11">
        <v>1026000.0</v>
      </c>
    </row>
    <row r="181" spans="8:8">
      <c r="A181" s="4" t="s">
        <v>112</v>
      </c>
      <c r="B181" s="17">
        <v>2.675E7</v>
      </c>
      <c r="C181" s="17">
        <v>4500000.0</v>
      </c>
      <c r="D181" s="17">
        <f t="shared" si="13"/>
        <v>3500000.0</v>
      </c>
      <c r="E181" s="17">
        <v>2544000.0</v>
      </c>
      <c r="F181" s="17">
        <v>1776000.0</v>
      </c>
      <c r="G181" s="17">
        <v>1444000.0</v>
      </c>
      <c r="H181" s="17">
        <v>1229000.0</v>
      </c>
      <c r="I181" s="17">
        <v>1112000.0</v>
      </c>
      <c r="J181" s="11">
        <v>1017000.0</v>
      </c>
    </row>
    <row r="182" spans="8:8">
      <c r="A182" s="4" t="s">
        <v>113</v>
      </c>
      <c r="B182" s="25">
        <v>2.725E7</v>
      </c>
      <c r="C182" s="25">
        <v>2800000.0</v>
      </c>
      <c r="D182" s="25">
        <f t="shared" si="13"/>
        <v>1800000.0</v>
      </c>
      <c r="E182" s="25">
        <v>2780000.0</v>
      </c>
      <c r="F182" s="25">
        <v>1939000.0</v>
      </c>
      <c r="G182" s="25">
        <v>1574000.0</v>
      </c>
      <c r="H182" s="25">
        <v>1338000.0</v>
      </c>
      <c r="I182" s="25">
        <v>1213000.0</v>
      </c>
      <c r="J182" s="26">
        <v>1110000.0</v>
      </c>
    </row>
    <row r="183" spans="8:8">
      <c r="A183" s="4" t="s">
        <v>113</v>
      </c>
      <c r="B183" s="25">
        <v>2.725E7</v>
      </c>
      <c r="C183" s="25">
        <v>3000000.0</v>
      </c>
      <c r="D183" s="25">
        <f t="shared" si="13"/>
        <v>2000000.0</v>
      </c>
      <c r="E183" s="25">
        <v>2759000.0</v>
      </c>
      <c r="F183" s="25">
        <v>1924000.0</v>
      </c>
      <c r="G183" s="25">
        <v>1562000.0</v>
      </c>
      <c r="H183" s="25">
        <v>1328000.0</v>
      </c>
      <c r="I183" s="25">
        <v>1204000.0</v>
      </c>
      <c r="J183" s="26">
        <v>1101000.0</v>
      </c>
    </row>
    <row r="184" spans="8:8">
      <c r="A184" s="4" t="s">
        <v>113</v>
      </c>
      <c r="B184" s="25">
        <v>2.725E7</v>
      </c>
      <c r="C184" s="25">
        <v>3200000.0</v>
      </c>
      <c r="D184" s="25">
        <f t="shared" si="13"/>
        <v>2200000.0</v>
      </c>
      <c r="E184" s="25">
        <v>2736000.0</v>
      </c>
      <c r="F184" s="25">
        <v>1910000.0</v>
      </c>
      <c r="G184" s="25">
        <v>1551000.0</v>
      </c>
      <c r="H184" s="25">
        <v>1319000.0</v>
      </c>
      <c r="I184" s="25">
        <v>1195000.0</v>
      </c>
      <c r="J184" s="26">
        <v>1093000.0</v>
      </c>
    </row>
    <row r="185" spans="8:8">
      <c r="A185" s="4" t="s">
        <v>113</v>
      </c>
      <c r="B185" s="25">
        <v>2.725E7</v>
      </c>
      <c r="C185" s="25">
        <v>3400000.0</v>
      </c>
      <c r="D185" s="25">
        <f t="shared" si="13"/>
        <v>2400000.0</v>
      </c>
      <c r="E185" s="25">
        <v>2712000.0</v>
      </c>
      <c r="F185" s="25">
        <v>1894000.0</v>
      </c>
      <c r="G185" s="25">
        <v>1540000.0</v>
      </c>
      <c r="H185" s="25">
        <v>1310000.0</v>
      </c>
      <c r="I185" s="25">
        <v>1186000.0</v>
      </c>
      <c r="J185" s="26">
        <v>1085000.0</v>
      </c>
    </row>
    <row r="186" spans="8:8">
      <c r="A186" s="4" t="s">
        <v>113</v>
      </c>
      <c r="B186" s="25">
        <v>2.725E7</v>
      </c>
      <c r="C186" s="25">
        <v>3600000.0</v>
      </c>
      <c r="D186" s="25">
        <f t="shared" si="13"/>
        <v>2600000.0</v>
      </c>
      <c r="E186" s="25">
        <v>2697000.0</v>
      </c>
      <c r="F186" s="25">
        <v>1881000.0</v>
      </c>
      <c r="G186" s="25">
        <v>1527000.0</v>
      </c>
      <c r="H186" s="25">
        <v>1298000.0</v>
      </c>
      <c r="I186" s="25">
        <v>1177000.0</v>
      </c>
      <c r="J186" s="26">
        <v>1077000.0</v>
      </c>
    </row>
    <row r="187" spans="8:8">
      <c r="A187" s="4" t="s">
        <v>113</v>
      </c>
      <c r="B187" s="25">
        <v>2.725E7</v>
      </c>
      <c r="C187" s="25">
        <v>3800000.0</v>
      </c>
      <c r="D187" s="25">
        <f t="shared" si="13"/>
        <v>2800000.0</v>
      </c>
      <c r="E187" s="25">
        <v>2676000.0</v>
      </c>
      <c r="F187" s="25">
        <v>1866000.0</v>
      </c>
      <c r="G187" s="25">
        <v>1515000.0</v>
      </c>
      <c r="H187" s="25">
        <v>1288000.0</v>
      </c>
      <c r="I187" s="25">
        <v>1168000.0</v>
      </c>
      <c r="J187" s="26">
        <v>1068000.0</v>
      </c>
    </row>
    <row r="188" spans="8:8">
      <c r="A188" s="4" t="s">
        <v>113</v>
      </c>
      <c r="B188" s="25">
        <v>2.725E7</v>
      </c>
      <c r="C188" s="25">
        <v>4000000.0</v>
      </c>
      <c r="D188" s="25">
        <f t="shared" si="13"/>
        <v>3000000.0</v>
      </c>
      <c r="E188" s="25">
        <v>2653000.0</v>
      </c>
      <c r="F188" s="25">
        <v>1852000.0</v>
      </c>
      <c r="G188" s="25">
        <v>1504000.0</v>
      </c>
      <c r="H188" s="25">
        <v>1279000.0</v>
      </c>
      <c r="I188" s="25">
        <v>1159000.0</v>
      </c>
      <c r="J188" s="26">
        <v>1060000.0</v>
      </c>
    </row>
    <row r="189" spans="8:8">
      <c r="A189" s="4" t="s">
        <v>113</v>
      </c>
      <c r="B189" s="25">
        <v>2.725E7</v>
      </c>
      <c r="C189" s="25">
        <v>4200000.0</v>
      </c>
      <c r="D189" s="25">
        <f t="shared" si="13"/>
        <v>3200000.0</v>
      </c>
      <c r="E189" s="25">
        <v>2629000.0</v>
      </c>
      <c r="F189" s="25">
        <v>1836000.0</v>
      </c>
      <c r="G189" s="25">
        <v>1493000.0</v>
      </c>
      <c r="H189" s="25">
        <v>1270000.0</v>
      </c>
      <c r="I189" s="25">
        <v>1150000.0</v>
      </c>
      <c r="J189" s="26">
        <v>1052000.0</v>
      </c>
    </row>
    <row r="190" spans="8:8">
      <c r="A190" s="4" t="s">
        <v>113</v>
      </c>
      <c r="B190" s="25">
        <v>2.725E7</v>
      </c>
      <c r="C190" s="25">
        <v>4400000.0</v>
      </c>
      <c r="D190" s="25">
        <f t="shared" si="13"/>
        <v>3400000.0</v>
      </c>
      <c r="E190" s="25">
        <v>2612000.0</v>
      </c>
      <c r="F190" s="25">
        <v>1823000.0</v>
      </c>
      <c r="G190" s="25">
        <v>1481000.0</v>
      </c>
      <c r="H190" s="25">
        <v>1259000.0</v>
      </c>
      <c r="I190" s="25">
        <v>1141000.0</v>
      </c>
      <c r="J190" s="26">
        <v>1043000.0</v>
      </c>
    </row>
    <row r="191" spans="8:8">
      <c r="A191" s="4" t="s">
        <v>113</v>
      </c>
      <c r="B191" s="25">
        <v>2.725E7</v>
      </c>
      <c r="C191" s="25">
        <v>4600000.0</v>
      </c>
      <c r="D191" s="25">
        <f t="shared" si="13"/>
        <v>3600000.0</v>
      </c>
      <c r="E191" s="25">
        <v>2588000.0</v>
      </c>
      <c r="F191" s="25">
        <v>1807000.0</v>
      </c>
      <c r="G191" s="25">
        <v>1469000.0</v>
      </c>
      <c r="H191" s="25">
        <v>1250000.0</v>
      </c>
      <c r="I191" s="25">
        <v>1132000.0</v>
      </c>
      <c r="J191" s="26">
        <v>1035000.0</v>
      </c>
    </row>
    <row r="192" spans="8:8">
      <c r="A192" s="10" t="s">
        <v>42</v>
      </c>
      <c r="B192" s="14">
        <v>2.86E7</v>
      </c>
      <c r="C192" s="14">
        <v>2900000.0</v>
      </c>
      <c r="D192" s="14">
        <f>C192-1500000</f>
        <v>1400000.0</v>
      </c>
      <c r="E192" s="14">
        <v>2899000.0</v>
      </c>
      <c r="F192" s="14">
        <v>2024000.0</v>
      </c>
      <c r="G192" s="14">
        <v>1643000.0</v>
      </c>
      <c r="H192" s="14">
        <v>1396000.0</v>
      </c>
      <c r="I192" s="14">
        <v>1270000.0</v>
      </c>
      <c r="J192" s="9">
        <v>1161000.0</v>
      </c>
    </row>
    <row r="193" spans="8:8">
      <c r="A193" s="10" t="s">
        <v>42</v>
      </c>
      <c r="B193" s="14">
        <v>2.86E7</v>
      </c>
      <c r="C193" s="14">
        <v>3100000.0</v>
      </c>
      <c r="D193" s="14">
        <f t="shared" si="14" ref="D193:D201">C193-1500000</f>
        <v>1600000.0</v>
      </c>
      <c r="E193" s="14">
        <v>2878000.0</v>
      </c>
      <c r="F193" s="14">
        <v>2009000.0</v>
      </c>
      <c r="G193" s="14">
        <v>1631000.0</v>
      </c>
      <c r="H193" s="14">
        <v>1386000.0</v>
      </c>
      <c r="I193" s="14">
        <v>1261000.0</v>
      </c>
      <c r="J193" s="9">
        <v>1153000.0</v>
      </c>
    </row>
    <row r="194" spans="8:8">
      <c r="A194" s="10" t="s">
        <v>42</v>
      </c>
      <c r="B194" s="14">
        <v>2.86E7</v>
      </c>
      <c r="C194" s="14">
        <v>3300000.0</v>
      </c>
      <c r="D194" s="14">
        <f t="shared" si="14"/>
        <v>1800000.0</v>
      </c>
      <c r="E194" s="14">
        <v>2858000.0</v>
      </c>
      <c r="F194" s="14">
        <v>1995000.0</v>
      </c>
      <c r="G194" s="14">
        <v>1619000.0</v>
      </c>
      <c r="H194" s="14">
        <v>1376000.0</v>
      </c>
      <c r="I194" s="14">
        <v>1252000.0</v>
      </c>
      <c r="J194" s="9">
        <v>1145000.0</v>
      </c>
    </row>
    <row r="195" spans="8:8">
      <c r="A195" s="10" t="s">
        <v>42</v>
      </c>
      <c r="B195" s="14">
        <v>2.86E7</v>
      </c>
      <c r="C195" s="14">
        <v>3500000.0</v>
      </c>
      <c r="D195" s="14">
        <f t="shared" si="14"/>
        <v>2000000.0</v>
      </c>
      <c r="E195" s="14">
        <v>2837000.0</v>
      </c>
      <c r="F195" s="14">
        <v>1980000.0</v>
      </c>
      <c r="G195" s="14">
        <v>1608000.0</v>
      </c>
      <c r="H195" s="14">
        <v>1366000.0</v>
      </c>
      <c r="I195" s="14">
        <v>1243000.0</v>
      </c>
      <c r="J195" s="9">
        <v>1137000.0</v>
      </c>
    </row>
    <row r="196" spans="8:8">
      <c r="A196" s="10" t="s">
        <v>42</v>
      </c>
      <c r="B196" s="14">
        <v>2.86E7</v>
      </c>
      <c r="C196" s="14">
        <v>3700000.0</v>
      </c>
      <c r="D196" s="14">
        <f t="shared" si="14"/>
        <v>2200000.0</v>
      </c>
      <c r="E196" s="14">
        <v>2816000.0</v>
      </c>
      <c r="F196" s="14">
        <v>1966000.0</v>
      </c>
      <c r="G196" s="14">
        <v>1596000.0</v>
      </c>
      <c r="H196" s="14">
        <v>1356000.0</v>
      </c>
      <c r="I196" s="14">
        <v>1234000.0</v>
      </c>
      <c r="J196" s="9">
        <v>1128000.0</v>
      </c>
    </row>
    <row r="197" spans="8:8">
      <c r="A197" s="10" t="s">
        <v>42</v>
      </c>
      <c r="B197" s="14">
        <v>2.86E7</v>
      </c>
      <c r="C197" s="14">
        <v>3900000.0</v>
      </c>
      <c r="D197" s="14">
        <f t="shared" si="14"/>
        <v>2400000.0</v>
      </c>
      <c r="E197" s="14">
        <v>2796000.0</v>
      </c>
      <c r="F197" s="14">
        <v>1952000.0</v>
      </c>
      <c r="G197" s="14">
        <v>1584000.0</v>
      </c>
      <c r="H197" s="14">
        <v>1346000.0</v>
      </c>
      <c r="I197" s="14">
        <v>1225000.0</v>
      </c>
      <c r="J197" s="9">
        <v>1120000.0</v>
      </c>
    </row>
    <row r="198" spans="8:8">
      <c r="A198" s="10" t="s">
        <v>42</v>
      </c>
      <c r="B198" s="14">
        <v>2.86E7</v>
      </c>
      <c r="C198" s="14">
        <v>4100000.0</v>
      </c>
      <c r="D198" s="14">
        <f t="shared" si="14"/>
        <v>2600000.0</v>
      </c>
      <c r="E198" s="14">
        <v>2775000.0</v>
      </c>
      <c r="F198" s="14">
        <v>1937000.0</v>
      </c>
      <c r="G198" s="14">
        <v>1572000.0</v>
      </c>
      <c r="H198" s="14">
        <v>1336000.0</v>
      </c>
      <c r="I198" s="14">
        <v>1216000.0</v>
      </c>
      <c r="J198" s="9">
        <v>1112000.0</v>
      </c>
    </row>
    <row r="199" spans="8:8">
      <c r="A199" s="10" t="s">
        <v>42</v>
      </c>
      <c r="B199" s="14">
        <v>2.86E7</v>
      </c>
      <c r="C199" s="14">
        <v>4300000.0</v>
      </c>
      <c r="D199" s="14">
        <f t="shared" si="14"/>
        <v>2800000.0</v>
      </c>
      <c r="E199" s="14">
        <v>2754000.0</v>
      </c>
      <c r="F199" s="14">
        <v>1923000.0</v>
      </c>
      <c r="G199" s="14">
        <v>1561000.0</v>
      </c>
      <c r="H199" s="14">
        <v>1327000.0</v>
      </c>
      <c r="I199" s="14">
        <v>1207000.0</v>
      </c>
      <c r="J199" s="9">
        <v>1104000.0</v>
      </c>
    </row>
    <row r="200" spans="8:8">
      <c r="A200" s="10" t="s">
        <v>42</v>
      </c>
      <c r="B200" s="14">
        <v>2.86E7</v>
      </c>
      <c r="C200" s="14">
        <v>4500000.0</v>
      </c>
      <c r="D200" s="14">
        <f t="shared" si="14"/>
        <v>3000000.0</v>
      </c>
      <c r="E200" s="14">
        <v>2734000.0</v>
      </c>
      <c r="F200" s="14">
        <v>1908000.0</v>
      </c>
      <c r="G200" s="14">
        <v>1549000.0</v>
      </c>
      <c r="H200" s="14">
        <v>1317000.0</v>
      </c>
      <c r="I200" s="14">
        <v>1198000.0</v>
      </c>
      <c r="J200" s="9">
        <v>1095000.0</v>
      </c>
    </row>
    <row r="201" spans="8:8">
      <c r="A201" s="10" t="s">
        <v>42</v>
      </c>
      <c r="B201" s="14">
        <v>2.86E7</v>
      </c>
      <c r="C201" s="14">
        <v>4700000.0</v>
      </c>
      <c r="D201" s="14">
        <f t="shared" si="14"/>
        <v>3200000.0</v>
      </c>
      <c r="E201" s="14">
        <v>2713000.0</v>
      </c>
      <c r="F201" s="14">
        <v>1894000.0</v>
      </c>
      <c r="G201" s="14">
        <v>1537000.0</v>
      </c>
      <c r="H201" s="14">
        <v>1307000.0</v>
      </c>
      <c r="I201" s="14">
        <v>1189000.0</v>
      </c>
      <c r="J201" s="9">
        <v>1087000.0</v>
      </c>
    </row>
    <row r="202" spans="8:8">
      <c r="A202" s="12" t="s">
        <v>43</v>
      </c>
      <c r="B202" s="17">
        <v>2.885E7</v>
      </c>
      <c r="C202" s="17">
        <v>2900000.0</v>
      </c>
      <c r="D202" s="17">
        <f>C202-1500000</f>
        <v>1400000.0</v>
      </c>
      <c r="E202" s="17">
        <v>2926000.0</v>
      </c>
      <c r="F202" s="17">
        <v>2043000.0</v>
      </c>
      <c r="G202" s="17">
        <v>1658000.0</v>
      </c>
      <c r="H202" s="17">
        <v>1409000.0</v>
      </c>
      <c r="I202" s="17">
        <v>1282000.0</v>
      </c>
      <c r="J202" s="11">
        <v>1172000.0</v>
      </c>
    </row>
    <row r="203" spans="8:8">
      <c r="A203" s="12" t="s">
        <v>43</v>
      </c>
      <c r="B203" s="17">
        <v>2.885E7</v>
      </c>
      <c r="C203" s="17">
        <v>3100000.0</v>
      </c>
      <c r="D203" s="17">
        <f t="shared" si="15" ref="D203:D211">C203-1500000</f>
        <v>1600000.0</v>
      </c>
      <c r="E203" s="17">
        <v>2905000.0</v>
      </c>
      <c r="F203" s="17">
        <v>2028000.0</v>
      </c>
      <c r="G203" s="17">
        <v>1646000.0</v>
      </c>
      <c r="H203" s="17">
        <v>1399000.0</v>
      </c>
      <c r="I203" s="17">
        <v>1273000.0</v>
      </c>
      <c r="J203" s="11">
        <v>1164000.0</v>
      </c>
    </row>
    <row r="204" spans="8:8">
      <c r="A204" s="12" t="s">
        <v>43</v>
      </c>
      <c r="B204" s="17">
        <v>2.885E7</v>
      </c>
      <c r="C204" s="17">
        <v>3300000.0</v>
      </c>
      <c r="D204" s="17">
        <f t="shared" si="15"/>
        <v>1800000.0</v>
      </c>
      <c r="E204" s="17">
        <v>2885000.0</v>
      </c>
      <c r="F204" s="17">
        <v>2014000.0</v>
      </c>
      <c r="G204" s="17">
        <v>1635000.0</v>
      </c>
      <c r="H204" s="17">
        <v>1389000.0</v>
      </c>
      <c r="I204" s="17">
        <v>1264000.0</v>
      </c>
      <c r="J204" s="11">
        <v>1156000.0</v>
      </c>
    </row>
    <row r="205" spans="8:8">
      <c r="A205" s="12" t="s">
        <v>43</v>
      </c>
      <c r="B205" s="17">
        <v>2.885E7</v>
      </c>
      <c r="C205" s="17">
        <v>3500000.0</v>
      </c>
      <c r="D205" s="17">
        <f t="shared" si="15"/>
        <v>2000000.0</v>
      </c>
      <c r="E205" s="17">
        <v>2864000.0</v>
      </c>
      <c r="F205" s="17">
        <v>1999000.0</v>
      </c>
      <c r="G205" s="17">
        <v>1623000.0</v>
      </c>
      <c r="H205" s="17">
        <v>1379000.0</v>
      </c>
      <c r="I205" s="17">
        <v>1255000.0</v>
      </c>
      <c r="J205" s="11">
        <v>1148000.0</v>
      </c>
    </row>
    <row r="206" spans="8:8">
      <c r="A206" s="12" t="s">
        <v>43</v>
      </c>
      <c r="B206" s="17">
        <v>2.885E7</v>
      </c>
      <c r="C206" s="17">
        <v>3700000.0</v>
      </c>
      <c r="D206" s="17">
        <f t="shared" si="15"/>
        <v>2200000.0</v>
      </c>
      <c r="E206" s="17">
        <v>2843000.0</v>
      </c>
      <c r="F206" s="17">
        <v>1985000.0</v>
      </c>
      <c r="G206" s="17">
        <v>1611000.0</v>
      </c>
      <c r="H206" s="17">
        <v>1369000.0</v>
      </c>
      <c r="I206" s="17">
        <v>1246000.0</v>
      </c>
      <c r="J206" s="11">
        <v>1139000.0</v>
      </c>
    </row>
    <row r="207" spans="8:8">
      <c r="A207" s="12" t="s">
        <v>43</v>
      </c>
      <c r="B207" s="17">
        <v>2.885E7</v>
      </c>
      <c r="C207" s="17">
        <v>3900000.0</v>
      </c>
      <c r="D207" s="17">
        <f t="shared" si="15"/>
        <v>2400000.0</v>
      </c>
      <c r="E207" s="17">
        <v>2823000.0</v>
      </c>
      <c r="F207" s="17">
        <v>1971000.0</v>
      </c>
      <c r="G207" s="17">
        <v>1600000.0</v>
      </c>
      <c r="H207" s="17">
        <v>1360000.0</v>
      </c>
      <c r="I207" s="17">
        <v>1237000.0</v>
      </c>
      <c r="J207" s="11">
        <v>1131000.0</v>
      </c>
    </row>
    <row r="208" spans="8:8">
      <c r="A208" s="12" t="s">
        <v>43</v>
      </c>
      <c r="B208" s="17">
        <v>2.885E7</v>
      </c>
      <c r="C208" s="17">
        <v>4100000.0</v>
      </c>
      <c r="D208" s="17">
        <f t="shared" si="15"/>
        <v>2600000.0</v>
      </c>
      <c r="E208" s="17">
        <v>2802000.0</v>
      </c>
      <c r="F208" s="17">
        <v>1956000.0</v>
      </c>
      <c r="G208" s="17">
        <v>1588000.0</v>
      </c>
      <c r="H208" s="17">
        <v>1350000.0</v>
      </c>
      <c r="I208" s="17">
        <v>1228000.0</v>
      </c>
      <c r="J208" s="11">
        <v>1123000.0</v>
      </c>
    </row>
    <row r="209" spans="8:8">
      <c r="A209" s="12" t="s">
        <v>43</v>
      </c>
      <c r="B209" s="17">
        <v>2.885E7</v>
      </c>
      <c r="C209" s="17">
        <v>4300000.0</v>
      </c>
      <c r="D209" s="17">
        <f t="shared" si="15"/>
        <v>2800000.0</v>
      </c>
      <c r="E209" s="17">
        <v>2781000.0</v>
      </c>
      <c r="F209" s="17">
        <v>1942000.0</v>
      </c>
      <c r="G209" s="17">
        <v>1576000.0</v>
      </c>
      <c r="H209" s="17">
        <v>1340000.0</v>
      </c>
      <c r="I209" s="17">
        <v>1219000.0</v>
      </c>
      <c r="J209" s="11">
        <v>1114000.0</v>
      </c>
    </row>
    <row r="210" spans="8:8">
      <c r="A210" s="12" t="s">
        <v>43</v>
      </c>
      <c r="B210" s="17">
        <v>2.885E7</v>
      </c>
      <c r="C210" s="17">
        <v>4500000.0</v>
      </c>
      <c r="D210" s="17">
        <f t="shared" si="15"/>
        <v>3000000.0</v>
      </c>
      <c r="E210" s="17">
        <v>2761000.0</v>
      </c>
      <c r="F210" s="17">
        <v>1927000.0</v>
      </c>
      <c r="G210" s="17">
        <v>1564000.0</v>
      </c>
      <c r="H210" s="17">
        <v>1330000.0</v>
      </c>
      <c r="I210" s="17">
        <v>1210000.0</v>
      </c>
      <c r="J210" s="11">
        <v>1106000.0</v>
      </c>
    </row>
    <row r="211" spans="8:8">
      <c r="A211" s="12" t="s">
        <v>43</v>
      </c>
      <c r="B211" s="17">
        <v>2.885E7</v>
      </c>
      <c r="C211" s="17">
        <v>4700000.0</v>
      </c>
      <c r="D211" s="17">
        <f t="shared" si="15"/>
        <v>3200000.0</v>
      </c>
      <c r="E211" s="17">
        <v>2740000.0</v>
      </c>
      <c r="F211" s="17">
        <v>1913000.0</v>
      </c>
      <c r="G211" s="17">
        <v>1553000.0</v>
      </c>
      <c r="H211" s="17">
        <v>1320000.0</v>
      </c>
      <c r="I211" s="17">
        <v>1201000.0</v>
      </c>
      <c r="J211" s="11">
        <v>1098000.0</v>
      </c>
    </row>
    <row r="212" spans="8:8">
      <c r="A212" s="10" t="s">
        <v>44</v>
      </c>
      <c r="B212" s="14">
        <v>3.1625E7</v>
      </c>
      <c r="C212" s="14">
        <v>3200000.0</v>
      </c>
      <c r="D212" s="14">
        <f>C212-1500000</f>
        <v>1700000.0</v>
      </c>
      <c r="E212" s="14">
        <v>3197000.0</v>
      </c>
      <c r="F212" s="14">
        <v>2232000.0</v>
      </c>
      <c r="G212" s="14">
        <v>1812000.0</v>
      </c>
      <c r="H212" s="14">
        <v>1540000.0</v>
      </c>
      <c r="I212" s="14">
        <v>1401000.0</v>
      </c>
      <c r="J212" s="9">
        <v>1281000.0</v>
      </c>
    </row>
    <row r="213" spans="8:8">
      <c r="A213" s="10" t="s">
        <v>44</v>
      </c>
      <c r="B213" s="14">
        <v>3.1625E7</v>
      </c>
      <c r="C213" s="14">
        <v>3400000.0</v>
      </c>
      <c r="D213" s="14">
        <f t="shared" si="16" ref="D213:D221">C213-1500000</f>
        <v>1900000.0</v>
      </c>
      <c r="E213" s="14">
        <v>3177000.0</v>
      </c>
      <c r="F213" s="14">
        <v>2218000.0</v>
      </c>
      <c r="G213" s="14">
        <v>1800000.0</v>
      </c>
      <c r="H213" s="14">
        <v>1530000.0</v>
      </c>
      <c r="I213" s="14">
        <v>1392000.0</v>
      </c>
      <c r="J213" s="9">
        <v>1273000.0</v>
      </c>
    </row>
    <row r="214" spans="8:8">
      <c r="A214" s="10" t="s">
        <v>44</v>
      </c>
      <c r="B214" s="14">
        <v>3.1625E7</v>
      </c>
      <c r="C214" s="14">
        <v>3600000.0</v>
      </c>
      <c r="D214" s="14">
        <f t="shared" si="16"/>
        <v>2100000.0</v>
      </c>
      <c r="E214" s="14">
        <v>3156000.0</v>
      </c>
      <c r="F214" s="14">
        <v>2203000.0</v>
      </c>
      <c r="G214" s="14">
        <v>1788000.0</v>
      </c>
      <c r="H214" s="14">
        <v>1520000.0</v>
      </c>
      <c r="I214" s="14">
        <v>1383000.0</v>
      </c>
      <c r="J214" s="9">
        <v>1264000.0</v>
      </c>
    </row>
    <row r="215" spans="8:8">
      <c r="A215" s="10" t="s">
        <v>44</v>
      </c>
      <c r="B215" s="14">
        <v>3.1625E7</v>
      </c>
      <c r="C215" s="14">
        <v>3800000.0</v>
      </c>
      <c r="D215" s="14">
        <f t="shared" si="16"/>
        <v>2300000.0</v>
      </c>
      <c r="E215" s="14">
        <v>3135000.0</v>
      </c>
      <c r="F215" s="14">
        <v>2189000.0</v>
      </c>
      <c r="G215" s="14">
        <v>1777000.0</v>
      </c>
      <c r="H215" s="14">
        <v>1510000.0</v>
      </c>
      <c r="I215" s="14">
        <v>1374000.0</v>
      </c>
      <c r="J215" s="9">
        <v>1256000.0</v>
      </c>
    </row>
    <row r="216" spans="8:8">
      <c r="A216" s="10" t="s">
        <v>44</v>
      </c>
      <c r="B216" s="14">
        <v>3.1625E7</v>
      </c>
      <c r="C216" s="14">
        <v>4000000.0</v>
      </c>
      <c r="D216" s="14">
        <f t="shared" si="16"/>
        <v>2500000.0</v>
      </c>
      <c r="E216" s="14">
        <v>3115000.0</v>
      </c>
      <c r="F216" s="14">
        <v>2174000.0</v>
      </c>
      <c r="G216" s="14">
        <v>1765000.0</v>
      </c>
      <c r="H216" s="14">
        <v>1500000.0</v>
      </c>
      <c r="I216" s="14">
        <v>1365000.0</v>
      </c>
      <c r="J216" s="9">
        <v>1248000.0</v>
      </c>
    </row>
    <row r="217" spans="8:8">
      <c r="A217" s="10" t="s">
        <v>44</v>
      </c>
      <c r="B217" s="14">
        <v>3.1625E7</v>
      </c>
      <c r="C217" s="14">
        <v>4200000.0</v>
      </c>
      <c r="D217" s="14">
        <f t="shared" si="16"/>
        <v>2700000.0</v>
      </c>
      <c r="E217" s="14">
        <v>3094000.0</v>
      </c>
      <c r="F217" s="14">
        <v>2160000.0</v>
      </c>
      <c r="G217" s="14">
        <v>1753000.0</v>
      </c>
      <c r="H217" s="14">
        <v>1490000.0</v>
      </c>
      <c r="I217" s="14">
        <v>1356000.0</v>
      </c>
      <c r="J217" s="9">
        <v>1240000.0</v>
      </c>
    </row>
    <row r="218" spans="8:8">
      <c r="A218" s="10" t="s">
        <v>44</v>
      </c>
      <c r="B218" s="14">
        <v>3.1625E7</v>
      </c>
      <c r="C218" s="14">
        <v>4400000.0</v>
      </c>
      <c r="D218" s="14">
        <f t="shared" si="16"/>
        <v>2900000.0</v>
      </c>
      <c r="E218" s="14">
        <v>3073000.0</v>
      </c>
      <c r="F218" s="14">
        <v>2145000.0</v>
      </c>
      <c r="G218" s="14">
        <v>1742000.0</v>
      </c>
      <c r="H218" s="14">
        <v>1480000.0</v>
      </c>
      <c r="I218" s="14">
        <v>1347000.0</v>
      </c>
      <c r="J218" s="9">
        <v>1231000.0</v>
      </c>
    </row>
    <row r="219" spans="8:8">
      <c r="A219" s="10" t="s">
        <v>44</v>
      </c>
      <c r="B219" s="14">
        <v>3.1625E7</v>
      </c>
      <c r="C219" s="14">
        <v>4600000.0</v>
      </c>
      <c r="D219" s="14">
        <f t="shared" si="16"/>
        <v>3100000.0</v>
      </c>
      <c r="E219" s="14">
        <v>3053000.0</v>
      </c>
      <c r="F219" s="14">
        <v>2131000.0</v>
      </c>
      <c r="G219" s="14">
        <v>1730000.0</v>
      </c>
      <c r="H219" s="14">
        <v>1470000.0</v>
      </c>
      <c r="I219" s="14">
        <v>1337000.0</v>
      </c>
      <c r="J219" s="9">
        <v>1223000.0</v>
      </c>
    </row>
    <row r="220" spans="8:8">
      <c r="A220" s="10" t="s">
        <v>44</v>
      </c>
      <c r="B220" s="14">
        <v>3.1625E7</v>
      </c>
      <c r="C220" s="14">
        <v>4800000.0</v>
      </c>
      <c r="D220" s="14">
        <f t="shared" si="16"/>
        <v>3300000.0</v>
      </c>
      <c r="E220" s="14">
        <v>3032000.0</v>
      </c>
      <c r="F220" s="14">
        <v>2117000.0</v>
      </c>
      <c r="G220" s="14">
        <v>1718000.0</v>
      </c>
      <c r="H220" s="14">
        <v>1460000.0</v>
      </c>
      <c r="I220" s="14">
        <v>1328000.0</v>
      </c>
      <c r="J220" s="9">
        <v>1215000.0</v>
      </c>
    </row>
    <row r="221" spans="8:8">
      <c r="A221" s="10" t="s">
        <v>44</v>
      </c>
      <c r="B221" s="14">
        <v>3.1625E7</v>
      </c>
      <c r="C221" s="14">
        <v>5000000.0</v>
      </c>
      <c r="D221" s="14">
        <f t="shared" si="16"/>
        <v>3500000.0</v>
      </c>
      <c r="E221" s="14">
        <v>3011000.0</v>
      </c>
      <c r="F221" s="14">
        <v>2102000.0</v>
      </c>
      <c r="G221" s="14">
        <v>1706000.0</v>
      </c>
      <c r="H221" s="14">
        <v>1450000.0</v>
      </c>
      <c r="I221" s="14">
        <v>1319000.0</v>
      </c>
      <c r="J221" s="9">
        <v>1207000.0</v>
      </c>
    </row>
    <row r="222" spans="8:8">
      <c r="A222" s="12" t="s">
        <v>45</v>
      </c>
      <c r="B222" s="17">
        <v>2.975E7</v>
      </c>
      <c r="C222" s="17">
        <v>3000000.0</v>
      </c>
      <c r="D222" s="17">
        <f>C222-500000</f>
        <v>2500000.0</v>
      </c>
      <c r="E222" s="17">
        <v>3006000.0</v>
      </c>
      <c r="F222" s="17">
        <v>2097000.0</v>
      </c>
      <c r="G222" s="17">
        <v>1701000.0</v>
      </c>
      <c r="H222" s="17">
        <v>1446000.0</v>
      </c>
      <c r="I222" s="17">
        <v>1309000.0</v>
      </c>
      <c r="J222" s="11">
        <v>1196000.0</v>
      </c>
    </row>
    <row r="223" spans="8:8">
      <c r="A223" s="12" t="s">
        <v>45</v>
      </c>
      <c r="B223" s="17">
        <v>2.975E7</v>
      </c>
      <c r="C223" s="17">
        <v>3200000.0</v>
      </c>
      <c r="D223" s="17">
        <f t="shared" si="17" ref="D223:D231">C223-500000</f>
        <v>2700000.0</v>
      </c>
      <c r="E223" s="17">
        <v>2984000.0</v>
      </c>
      <c r="F223" s="17">
        <v>2081000.0</v>
      </c>
      <c r="G223" s="17">
        <v>1689000.0</v>
      </c>
      <c r="H223" s="17">
        <v>1435000.0</v>
      </c>
      <c r="I223" s="17">
        <v>1300000.0</v>
      </c>
      <c r="J223" s="11">
        <v>1188000.0</v>
      </c>
    </row>
    <row r="224" spans="8:8">
      <c r="A224" s="12" t="s">
        <v>45</v>
      </c>
      <c r="B224" s="17">
        <v>2.975E7</v>
      </c>
      <c r="C224" s="17">
        <v>3400000.0</v>
      </c>
      <c r="D224" s="17">
        <f t="shared" si="17"/>
        <v>2900000.0</v>
      </c>
      <c r="E224" s="17">
        <v>2961000.0</v>
      </c>
      <c r="F224" s="17">
        <v>2066000.0</v>
      </c>
      <c r="G224" s="17">
        <v>1678000.0</v>
      </c>
      <c r="H224" s="17">
        <v>1426000.0</v>
      </c>
      <c r="I224" s="17">
        <v>1291000.0</v>
      </c>
      <c r="J224" s="11">
        <v>1179000.0</v>
      </c>
    </row>
    <row r="225" spans="8:8">
      <c r="A225" s="12" t="s">
        <v>45</v>
      </c>
      <c r="B225" s="17">
        <v>2.975E7</v>
      </c>
      <c r="C225" s="17">
        <v>3600000.0</v>
      </c>
      <c r="D225" s="17">
        <f t="shared" si="17"/>
        <v>3100000.0</v>
      </c>
      <c r="E225" s="17">
        <v>2939000.0</v>
      </c>
      <c r="F225" s="17">
        <v>2052000.0</v>
      </c>
      <c r="G225" s="17">
        <v>1667000.0</v>
      </c>
      <c r="H225" s="17">
        <v>1417000.0</v>
      </c>
      <c r="I225" s="17">
        <v>1282000.0</v>
      </c>
      <c r="J225" s="11">
        <v>1171000.0</v>
      </c>
    </row>
    <row r="226" spans="8:8">
      <c r="A226" s="12" t="s">
        <v>45</v>
      </c>
      <c r="B226" s="17">
        <v>2.975E7</v>
      </c>
      <c r="C226" s="17">
        <v>3800000.0</v>
      </c>
      <c r="D226" s="17">
        <f t="shared" si="17"/>
        <v>3300000.0</v>
      </c>
      <c r="E226" s="17">
        <v>2924000.0</v>
      </c>
      <c r="F226" s="17">
        <v>2039000.0</v>
      </c>
      <c r="G226" s="17">
        <v>1654000.0</v>
      </c>
      <c r="H226" s="17">
        <v>1406000.0</v>
      </c>
      <c r="I226" s="17">
        <v>1273000.0</v>
      </c>
      <c r="J226" s="11">
        <v>1163000.0</v>
      </c>
    </row>
    <row r="227" spans="8:8">
      <c r="A227" s="12" t="s">
        <v>45</v>
      </c>
      <c r="B227" s="17">
        <v>2.975E7</v>
      </c>
      <c r="C227" s="17">
        <v>4000000.0</v>
      </c>
      <c r="D227" s="17">
        <f t="shared" si="17"/>
        <v>3500000.0</v>
      </c>
      <c r="E227" s="17">
        <v>2901000.0</v>
      </c>
      <c r="F227" s="17">
        <v>2024000.0</v>
      </c>
      <c r="G227" s="17">
        <v>1642000.0</v>
      </c>
      <c r="H227" s="17">
        <v>1396000.0</v>
      </c>
      <c r="I227" s="17">
        <v>1264000.0</v>
      </c>
      <c r="J227" s="11">
        <v>1155000.0</v>
      </c>
    </row>
    <row r="228" spans="8:8">
      <c r="A228" s="12" t="s">
        <v>45</v>
      </c>
      <c r="B228" s="17">
        <v>2.975E7</v>
      </c>
      <c r="C228" s="17">
        <v>4200000.0</v>
      </c>
      <c r="D228" s="17">
        <f t="shared" si="17"/>
        <v>3700000.0</v>
      </c>
      <c r="E228" s="17">
        <v>2879000.0</v>
      </c>
      <c r="F228" s="17">
        <v>2009000.0</v>
      </c>
      <c r="G228" s="17">
        <v>1632000.0</v>
      </c>
      <c r="H228" s="17">
        <v>1386000.0</v>
      </c>
      <c r="I228" s="17">
        <v>1255000.0</v>
      </c>
      <c r="J228" s="11">
        <v>1147000.0</v>
      </c>
    </row>
    <row r="229" spans="8:8">
      <c r="A229" s="12" t="s">
        <v>45</v>
      </c>
      <c r="B229" s="17">
        <v>2.975E7</v>
      </c>
      <c r="C229" s="17">
        <v>4400000.0</v>
      </c>
      <c r="D229" s="17">
        <f t="shared" si="17"/>
        <v>3900000.0</v>
      </c>
      <c r="E229" s="17">
        <v>2857000.0</v>
      </c>
      <c r="F229" s="17">
        <v>1994000.0</v>
      </c>
      <c r="G229" s="17">
        <v>1620000.0</v>
      </c>
      <c r="H229" s="17">
        <v>1377000.0</v>
      </c>
      <c r="I229" s="17">
        <v>1246000.0</v>
      </c>
      <c r="J229" s="11">
        <v>1138000.0</v>
      </c>
    </row>
    <row r="230" spans="8:8">
      <c r="A230" s="12" t="s">
        <v>45</v>
      </c>
      <c r="B230" s="17">
        <v>2.975E7</v>
      </c>
      <c r="C230" s="17">
        <v>4600000.0</v>
      </c>
      <c r="D230" s="17">
        <f t="shared" si="17"/>
        <v>4100000.0</v>
      </c>
      <c r="E230" s="17">
        <v>2838000.0</v>
      </c>
      <c r="F230" s="17">
        <v>1980000.0</v>
      </c>
      <c r="G230" s="17">
        <v>1608000.0</v>
      </c>
      <c r="H230" s="17">
        <v>1367000.0</v>
      </c>
      <c r="I230" s="17">
        <v>1237000.0</v>
      </c>
      <c r="J230" s="11">
        <v>1130000.0</v>
      </c>
    </row>
    <row r="231" spans="8:8">
      <c r="A231" s="12" t="s">
        <v>45</v>
      </c>
      <c r="B231" s="17">
        <v>2.975E7</v>
      </c>
      <c r="C231" s="17">
        <v>4800000.0</v>
      </c>
      <c r="D231" s="17">
        <f t="shared" si="17"/>
        <v>4300000.0</v>
      </c>
      <c r="E231" s="17">
        <v>2815000.0</v>
      </c>
      <c r="F231" s="17">
        <v>1965000.0</v>
      </c>
      <c r="G231" s="17">
        <v>1597000.0</v>
      </c>
      <c r="H231" s="17">
        <v>1357000.0</v>
      </c>
      <c r="I231" s="17">
        <v>1228000.0</v>
      </c>
      <c r="J231" s="11">
        <v>1122000.0</v>
      </c>
    </row>
    <row r="232" spans="8:8">
      <c r="A232" s="10" t="s">
        <v>46</v>
      </c>
      <c r="B232" s="14">
        <v>3.2725E7</v>
      </c>
      <c r="C232" s="14">
        <v>3300000.0</v>
      </c>
      <c r="D232" s="14">
        <f>C232-500000</f>
        <v>2800000.0</v>
      </c>
      <c r="E232" s="14">
        <v>3299000.0</v>
      </c>
      <c r="F232" s="14">
        <v>2301000.0</v>
      </c>
      <c r="G232" s="14">
        <v>1866000.0</v>
      </c>
      <c r="H232" s="14">
        <v>1586000.0</v>
      </c>
      <c r="I232" s="14">
        <v>1436000.0</v>
      </c>
      <c r="J232" s="9">
        <v>1312000.0</v>
      </c>
    </row>
    <row r="233" spans="8:8">
      <c r="A233" s="10" t="s">
        <v>46</v>
      </c>
      <c r="B233" s="14">
        <v>3.2725E7</v>
      </c>
      <c r="C233" s="14">
        <v>3500000.0</v>
      </c>
      <c r="D233" s="14">
        <f t="shared" si="18" ref="D233:D251">C233-500000</f>
        <v>3000000.0</v>
      </c>
      <c r="E233" s="14">
        <v>3276000.0</v>
      </c>
      <c r="F233" s="14">
        <v>2285000.0</v>
      </c>
      <c r="G233" s="14">
        <v>1854000.0</v>
      </c>
      <c r="H233" s="14">
        <v>1576000.0</v>
      </c>
      <c r="I233" s="14">
        <v>1427000.0</v>
      </c>
      <c r="J233" s="9">
        <v>1304000.0</v>
      </c>
    </row>
    <row r="234" spans="8:8">
      <c r="A234" s="10" t="s">
        <v>46</v>
      </c>
      <c r="B234" s="14">
        <v>3.2725E7</v>
      </c>
      <c r="C234" s="14">
        <v>3700000.0</v>
      </c>
      <c r="D234" s="14">
        <f t="shared" si="18"/>
        <v>3200000.0</v>
      </c>
      <c r="E234" s="14">
        <v>3253000.0</v>
      </c>
      <c r="F234" s="14">
        <v>2270000.0</v>
      </c>
      <c r="G234" s="14">
        <v>1844000.0</v>
      </c>
      <c r="H234" s="14">
        <v>1567000.0</v>
      </c>
      <c r="I234" s="14">
        <v>1418000.0</v>
      </c>
      <c r="J234" s="9">
        <v>1296000.0</v>
      </c>
    </row>
    <row r="235" spans="8:8">
      <c r="A235" s="10" t="s">
        <v>46</v>
      </c>
      <c r="B235" s="14">
        <v>3.2725E7</v>
      </c>
      <c r="C235" s="14">
        <v>3900000.0</v>
      </c>
      <c r="D235" s="14">
        <f t="shared" si="18"/>
        <v>3400000.0</v>
      </c>
      <c r="E235" s="14">
        <v>3231000.0</v>
      </c>
      <c r="F235" s="14">
        <v>2255000.0</v>
      </c>
      <c r="G235" s="14">
        <v>1832000.0</v>
      </c>
      <c r="H235" s="14">
        <v>1557000.0</v>
      </c>
      <c r="I235" s="14">
        <v>1409000.0</v>
      </c>
      <c r="J235" s="9">
        <v>1287000.0</v>
      </c>
    </row>
    <row r="236" spans="8:8">
      <c r="A236" s="10" t="s">
        <v>46</v>
      </c>
      <c r="B236" s="14">
        <v>3.2725E7</v>
      </c>
      <c r="C236" s="14">
        <v>4100000.0</v>
      </c>
      <c r="D236" s="14">
        <f t="shared" si="18"/>
        <v>3600000.0</v>
      </c>
      <c r="E236" s="14">
        <v>3216000.0</v>
      </c>
      <c r="F236" s="14">
        <v>2243000.0</v>
      </c>
      <c r="G236" s="14">
        <v>1820000.0</v>
      </c>
      <c r="H236" s="14">
        <v>1547000.0</v>
      </c>
      <c r="I236" s="14">
        <v>1400000.0</v>
      </c>
      <c r="J236" s="9">
        <v>1279000.0</v>
      </c>
    </row>
    <row r="237" spans="8:8">
      <c r="A237" s="10" t="s">
        <v>46</v>
      </c>
      <c r="B237" s="14">
        <v>3.2725E7</v>
      </c>
      <c r="C237" s="14">
        <v>4300000.0</v>
      </c>
      <c r="D237" s="14">
        <f t="shared" si="18"/>
        <v>3800000.0</v>
      </c>
      <c r="E237" s="14">
        <v>3194000.0</v>
      </c>
      <c r="F237" s="14">
        <v>2227000.0</v>
      </c>
      <c r="G237" s="14">
        <v>1808000.0</v>
      </c>
      <c r="H237" s="14">
        <v>1536000.0</v>
      </c>
      <c r="I237" s="14">
        <v>1391000.0</v>
      </c>
      <c r="J237" s="9">
        <v>1271000.0</v>
      </c>
    </row>
    <row r="238" spans="8:8">
      <c r="A238" s="10" t="s">
        <v>46</v>
      </c>
      <c r="B238" s="14">
        <v>3.2725E7</v>
      </c>
      <c r="C238" s="14">
        <v>4500000.0</v>
      </c>
      <c r="D238" s="14">
        <f t="shared" si="18"/>
        <v>4000000.0</v>
      </c>
      <c r="E238" s="14">
        <v>3171000.0</v>
      </c>
      <c r="F238" s="14">
        <v>2213000.0</v>
      </c>
      <c r="G238" s="14">
        <v>1797000.0</v>
      </c>
      <c r="H238" s="14">
        <v>1527000.0</v>
      </c>
      <c r="I238" s="14">
        <v>1382000.0</v>
      </c>
      <c r="J238" s="9">
        <v>1263000.0</v>
      </c>
    </row>
    <row r="239" spans="8:8">
      <c r="A239" s="10" t="s">
        <v>46</v>
      </c>
      <c r="B239" s="14">
        <v>3.2725E7</v>
      </c>
      <c r="C239" s="14">
        <v>4700000.0</v>
      </c>
      <c r="D239" s="14">
        <f t="shared" si="18"/>
        <v>4200000.0</v>
      </c>
      <c r="E239" s="14">
        <v>3148000.0</v>
      </c>
      <c r="F239" s="14">
        <v>2198000.0</v>
      </c>
      <c r="G239" s="14">
        <v>1785000.0</v>
      </c>
      <c r="H239" s="14">
        <v>1518000.0</v>
      </c>
      <c r="I239" s="14">
        <v>1373000.0</v>
      </c>
      <c r="J239" s="9">
        <v>1255000.0</v>
      </c>
    </row>
    <row r="240" spans="8:8">
      <c r="A240" s="10" t="s">
        <v>46</v>
      </c>
      <c r="B240" s="14">
        <v>3.2725E7</v>
      </c>
      <c r="C240" s="14">
        <v>4900000.0</v>
      </c>
      <c r="D240" s="14">
        <f t="shared" si="18"/>
        <v>4400000.0</v>
      </c>
      <c r="E240" s="14">
        <v>3130000.0</v>
      </c>
      <c r="F240" s="14">
        <v>2184000.0</v>
      </c>
      <c r="G240" s="14">
        <v>1774000.0</v>
      </c>
      <c r="H240" s="14">
        <v>1507000.0</v>
      </c>
      <c r="I240" s="14">
        <v>1365000.0</v>
      </c>
      <c r="J240" s="9">
        <v>1246000.0</v>
      </c>
    </row>
    <row r="241" spans="8:8">
      <c r="A241" s="10" t="s">
        <v>46</v>
      </c>
      <c r="B241" s="14">
        <v>3.2725E7</v>
      </c>
      <c r="C241" s="14">
        <v>5100000.0</v>
      </c>
      <c r="D241" s="14">
        <f t="shared" si="18"/>
        <v>4600000.0</v>
      </c>
      <c r="E241" s="14">
        <v>3107000.0</v>
      </c>
      <c r="F241" s="14">
        <v>2169000.0</v>
      </c>
      <c r="G241" s="14">
        <v>1762000.0</v>
      </c>
      <c r="H241" s="14">
        <v>1498000.0</v>
      </c>
      <c r="I241" s="14">
        <v>1356000.0</v>
      </c>
      <c r="J241" s="9">
        <v>1238000.0</v>
      </c>
    </row>
    <row r="242" spans="8:8">
      <c r="A242" s="4" t="s">
        <v>115</v>
      </c>
      <c r="B242" s="27">
        <v>3.4225E7</v>
      </c>
      <c r="C242" s="27">
        <v>3500000.0</v>
      </c>
      <c r="D242" s="27">
        <f t="shared" si="18"/>
        <v>3000000.0</v>
      </c>
      <c r="E242" s="27">
        <v>3441000.0</v>
      </c>
      <c r="F242" s="27">
        <v>2400000.0</v>
      </c>
      <c r="G242" s="27">
        <v>1947000.0</v>
      </c>
      <c r="H242" s="27">
        <v>1655000.0</v>
      </c>
      <c r="I242" s="27">
        <v>1498000.0</v>
      </c>
      <c r="J242" s="28">
        <v>1369000.0</v>
      </c>
    </row>
    <row r="243" spans="8:8">
      <c r="A243" s="4" t="s">
        <v>115</v>
      </c>
      <c r="B243" s="27">
        <v>3.4225E7</v>
      </c>
      <c r="C243" s="27">
        <v>3700000.0</v>
      </c>
      <c r="D243" s="27">
        <f t="shared" si="18"/>
        <v>3200000.0</v>
      </c>
      <c r="E243" s="27">
        <v>3418000.0</v>
      </c>
      <c r="F243" s="27">
        <v>2384000.0</v>
      </c>
      <c r="G243" s="27">
        <v>1935000.0</v>
      </c>
      <c r="H243" s="27">
        <v>1644000.0</v>
      </c>
      <c r="I243" s="27">
        <v>1489000.0</v>
      </c>
      <c r="J243" s="28">
        <v>1360000.0</v>
      </c>
    </row>
    <row r="244" spans="8:8">
      <c r="A244" s="4" t="s">
        <v>115</v>
      </c>
      <c r="B244" s="27">
        <v>3.4225E7</v>
      </c>
      <c r="C244" s="27">
        <v>3900000.0</v>
      </c>
      <c r="D244" s="27">
        <f t="shared" si="18"/>
        <v>3400000.0</v>
      </c>
      <c r="E244" s="27">
        <v>3395000.0</v>
      </c>
      <c r="F244" s="27">
        <v>2369000.0</v>
      </c>
      <c r="G244" s="27">
        <v>1924000.0</v>
      </c>
      <c r="H244" s="27">
        <v>1635000.0</v>
      </c>
      <c r="I244" s="27">
        <v>1480000.0</v>
      </c>
      <c r="J244" s="28">
        <v>1352000.0</v>
      </c>
    </row>
    <row r="245" spans="8:8">
      <c r="A245" s="4" t="s">
        <v>115</v>
      </c>
      <c r="B245" s="27">
        <v>3.4225E7</v>
      </c>
      <c r="C245" s="27">
        <v>4100000.0</v>
      </c>
      <c r="D245" s="27">
        <f t="shared" si="18"/>
        <v>3600000.0</v>
      </c>
      <c r="E245" s="27">
        <v>3373000.0</v>
      </c>
      <c r="F245" s="27">
        <v>2354000.0</v>
      </c>
      <c r="G245" s="27">
        <v>1913000.0</v>
      </c>
      <c r="H245" s="27">
        <v>1626000.0</v>
      </c>
      <c r="I245" s="27">
        <v>1471000.0</v>
      </c>
      <c r="J245" s="28">
        <v>1344000.0</v>
      </c>
    </row>
    <row r="246" spans="8:8">
      <c r="A246" s="4" t="s">
        <v>115</v>
      </c>
      <c r="B246" s="27">
        <v>3.4225E7</v>
      </c>
      <c r="C246" s="27">
        <v>4300000.0</v>
      </c>
      <c r="D246" s="27">
        <f t="shared" si="18"/>
        <v>3800000.0</v>
      </c>
      <c r="E246" s="27">
        <v>3358000.0</v>
      </c>
      <c r="F246" s="27">
        <v>2342000.0</v>
      </c>
      <c r="G246" s="27">
        <v>1900000.0</v>
      </c>
      <c r="H246" s="27">
        <v>1615000.0</v>
      </c>
      <c r="I246" s="27">
        <v>1462000.0</v>
      </c>
      <c r="J246" s="28">
        <v>1336000.0</v>
      </c>
    </row>
    <row r="247" spans="8:8">
      <c r="A247" s="4" t="s">
        <v>115</v>
      </c>
      <c r="B247" s="27">
        <v>3.4225E7</v>
      </c>
      <c r="C247" s="27">
        <v>4500000.0</v>
      </c>
      <c r="D247" s="27">
        <f t="shared" si="18"/>
        <v>4000000.0</v>
      </c>
      <c r="E247" s="27">
        <v>3336000.0</v>
      </c>
      <c r="F247" s="27">
        <v>2327000.0</v>
      </c>
      <c r="G247" s="27">
        <v>1888000.0</v>
      </c>
      <c r="H247" s="27">
        <v>1605000.0</v>
      </c>
      <c r="I247" s="27">
        <v>1453000.0</v>
      </c>
      <c r="J247" s="28">
        <v>1328000.0</v>
      </c>
    </row>
    <row r="248" spans="8:8">
      <c r="A248" s="4" t="s">
        <v>115</v>
      </c>
      <c r="B248" s="27">
        <v>3.4225E7</v>
      </c>
      <c r="C248" s="27">
        <v>4700000.0</v>
      </c>
      <c r="D248" s="27">
        <f t="shared" si="18"/>
        <v>4200000.0</v>
      </c>
      <c r="E248" s="27">
        <v>3313000.0</v>
      </c>
      <c r="F248" s="27">
        <v>2312000.0</v>
      </c>
      <c r="G248" s="27">
        <v>1878000.0</v>
      </c>
      <c r="H248" s="27">
        <v>1595000.0</v>
      </c>
      <c r="I248" s="27">
        <v>1444000.0</v>
      </c>
      <c r="J248" s="28">
        <v>1319000.0</v>
      </c>
    </row>
    <row r="249" spans="8:8">
      <c r="A249" s="4" t="s">
        <v>115</v>
      </c>
      <c r="B249" s="27">
        <v>3.4225E7</v>
      </c>
      <c r="C249" s="27">
        <v>4900000.0</v>
      </c>
      <c r="D249" s="27">
        <f t="shared" si="18"/>
        <v>4400000.0</v>
      </c>
      <c r="E249" s="27">
        <v>3290000.0</v>
      </c>
      <c r="F249" s="27">
        <v>2297000.0</v>
      </c>
      <c r="G249" s="27">
        <v>1866000.0</v>
      </c>
      <c r="H249" s="27">
        <v>1586000.0</v>
      </c>
      <c r="I249" s="27">
        <v>1435000.0</v>
      </c>
      <c r="J249" s="28">
        <v>1311000.0</v>
      </c>
    </row>
    <row r="250" spans="8:8">
      <c r="A250" s="4" t="s">
        <v>115</v>
      </c>
      <c r="B250" s="27">
        <v>3.4225E7</v>
      </c>
      <c r="C250" s="27">
        <v>5100000.0</v>
      </c>
      <c r="D250" s="27">
        <f t="shared" si="18"/>
        <v>4600000.0</v>
      </c>
      <c r="E250" s="27">
        <v>3272000.0</v>
      </c>
      <c r="F250" s="27">
        <v>2283000.0</v>
      </c>
      <c r="G250" s="27">
        <v>1854000.0</v>
      </c>
      <c r="H250" s="27">
        <v>1576000.0</v>
      </c>
      <c r="I250" s="27">
        <v>1426000.0</v>
      </c>
      <c r="J250" s="28">
        <v>1303000.0</v>
      </c>
    </row>
    <row r="251" spans="8:8">
      <c r="A251" s="4" t="s">
        <v>115</v>
      </c>
      <c r="B251" s="27">
        <v>3.4225E7</v>
      </c>
      <c r="C251" s="27">
        <v>5300000.0</v>
      </c>
      <c r="D251" s="27">
        <f t="shared" si="18"/>
        <v>4800000.0</v>
      </c>
      <c r="E251" s="27">
        <v>3249000.0</v>
      </c>
      <c r="F251" s="27">
        <v>2268000.0</v>
      </c>
      <c r="G251" s="27">
        <v>1843000.0</v>
      </c>
      <c r="H251" s="27">
        <v>1566000.0</v>
      </c>
      <c r="I251" s="27">
        <v>1418000.0</v>
      </c>
      <c r="J251" s="28">
        <v>1295000.0</v>
      </c>
    </row>
    <row r="252" spans="8:8">
      <c r="A252" s="12" t="s">
        <v>89</v>
      </c>
      <c r="B252" s="17">
        <v>3.415E7</v>
      </c>
      <c r="C252" s="17">
        <v>3500000.0</v>
      </c>
      <c r="D252" s="17">
        <f>C252-1500000</f>
        <v>2000000.0</v>
      </c>
      <c r="E252" s="17">
        <v>3433000.0</v>
      </c>
      <c r="F252" s="17">
        <v>2394000.0</v>
      </c>
      <c r="G252" s="17">
        <v>1942000.0</v>
      </c>
      <c r="H252" s="17">
        <v>1651000.0</v>
      </c>
      <c r="I252" s="17">
        <v>1498000.0</v>
      </c>
      <c r="J252" s="11">
        <v>1369000.0</v>
      </c>
    </row>
    <row r="253" spans="8:8">
      <c r="A253" s="12" t="s">
        <v>89</v>
      </c>
      <c r="B253" s="17">
        <v>3.415E7</v>
      </c>
      <c r="C253" s="17">
        <v>3700000.0</v>
      </c>
      <c r="D253" s="17">
        <f t="shared" si="19" ref="D253:D261">C253-1500000</f>
        <v>2200000.0</v>
      </c>
      <c r="E253" s="17">
        <v>3410000.0</v>
      </c>
      <c r="F253" s="17">
        <v>2378000.0</v>
      </c>
      <c r="G253" s="17">
        <v>1930000.0</v>
      </c>
      <c r="H253" s="17">
        <v>1640000.0</v>
      </c>
      <c r="I253" s="17">
        <v>1489000.0</v>
      </c>
      <c r="J253" s="11">
        <v>1361000.0</v>
      </c>
    </row>
    <row r="254" spans="8:8">
      <c r="A254" s="12" t="s">
        <v>89</v>
      </c>
      <c r="B254" s="17">
        <v>3.415E7</v>
      </c>
      <c r="C254" s="17">
        <v>3900000.0</v>
      </c>
      <c r="D254" s="17">
        <f t="shared" si="19"/>
        <v>2400000.0</v>
      </c>
      <c r="E254" s="17">
        <v>3387000.0</v>
      </c>
      <c r="F254" s="17">
        <v>2364000.0</v>
      </c>
      <c r="G254" s="17">
        <v>1920000.0</v>
      </c>
      <c r="H254" s="17">
        <v>1631000.0</v>
      </c>
      <c r="I254" s="17">
        <v>1480000.0</v>
      </c>
      <c r="J254" s="11">
        <v>1353000.0</v>
      </c>
    </row>
    <row r="255" spans="8:8">
      <c r="A255" s="12" t="s">
        <v>89</v>
      </c>
      <c r="B255" s="17">
        <v>3.415E7</v>
      </c>
      <c r="C255" s="17">
        <v>4100000.0</v>
      </c>
      <c r="D255" s="17">
        <f t="shared" si="19"/>
        <v>2600000.0</v>
      </c>
      <c r="E255" s="17">
        <v>3365000.0</v>
      </c>
      <c r="F255" s="17">
        <v>2349000.0</v>
      </c>
      <c r="G255" s="17">
        <v>1908000.0</v>
      </c>
      <c r="H255" s="17">
        <v>1622000.0</v>
      </c>
      <c r="I255" s="17">
        <v>1471000.0</v>
      </c>
      <c r="J255" s="11">
        <v>1345000.0</v>
      </c>
    </row>
    <row r="256" spans="8:8">
      <c r="A256" s="12" t="s">
        <v>89</v>
      </c>
      <c r="B256" s="17">
        <v>3.415E7</v>
      </c>
      <c r="C256" s="17">
        <v>4300000.0</v>
      </c>
      <c r="D256" s="17">
        <f t="shared" si="19"/>
        <v>2800000.0</v>
      </c>
      <c r="E256" s="17">
        <v>3350000.0</v>
      </c>
      <c r="F256" s="17">
        <v>2337000.0</v>
      </c>
      <c r="G256" s="17">
        <v>1895000.0</v>
      </c>
      <c r="H256" s="17">
        <v>1611000.0</v>
      </c>
      <c r="I256" s="17">
        <v>1462000.0</v>
      </c>
      <c r="J256" s="11">
        <v>1336000.0</v>
      </c>
    </row>
    <row r="257" spans="8:8">
      <c r="A257" s="12" t="s">
        <v>89</v>
      </c>
      <c r="B257" s="17">
        <v>3.415E7</v>
      </c>
      <c r="C257" s="17">
        <v>4500000.0</v>
      </c>
      <c r="D257" s="17">
        <f t="shared" si="19"/>
        <v>3000000.0</v>
      </c>
      <c r="E257" s="17">
        <v>3328000.0</v>
      </c>
      <c r="F257" s="17">
        <v>2321000.0</v>
      </c>
      <c r="G257" s="17">
        <v>1884000.0</v>
      </c>
      <c r="H257" s="17">
        <v>1601000.0</v>
      </c>
      <c r="I257" s="17">
        <v>1453000.0</v>
      </c>
      <c r="J257" s="11">
        <v>1328000.0</v>
      </c>
    </row>
    <row r="258" spans="8:8">
      <c r="A258" s="12" t="s">
        <v>89</v>
      </c>
      <c r="B258" s="17">
        <v>3.415E7</v>
      </c>
      <c r="C258" s="17">
        <v>4700000.0</v>
      </c>
      <c r="D258" s="17">
        <f t="shared" si="19"/>
        <v>3200000.0</v>
      </c>
      <c r="E258" s="17">
        <v>3305000.0</v>
      </c>
      <c r="F258" s="17">
        <v>2306000.0</v>
      </c>
      <c r="G258" s="17">
        <v>1873000.0</v>
      </c>
      <c r="H258" s="17">
        <v>1591000.0</v>
      </c>
      <c r="I258" s="17">
        <v>1444000.0</v>
      </c>
      <c r="J258" s="11">
        <v>1320000.0</v>
      </c>
    </row>
    <row r="259" spans="8:8">
      <c r="A259" s="12" t="s">
        <v>89</v>
      </c>
      <c r="B259" s="17">
        <v>3.415E7</v>
      </c>
      <c r="C259" s="17">
        <v>4900000.0</v>
      </c>
      <c r="D259" s="17">
        <f t="shared" si="19"/>
        <v>3400000.0</v>
      </c>
      <c r="E259" s="17">
        <v>3282000.0</v>
      </c>
      <c r="F259" s="17">
        <v>2291000.0</v>
      </c>
      <c r="G259" s="17">
        <v>1861000.0</v>
      </c>
      <c r="H259" s="17">
        <v>1582000.0</v>
      </c>
      <c r="I259" s="17">
        <v>1435000.0</v>
      </c>
      <c r="J259" s="11">
        <v>1312000.0</v>
      </c>
    </row>
    <row r="260" spans="8:8">
      <c r="A260" s="12" t="s">
        <v>89</v>
      </c>
      <c r="B260" s="17">
        <v>3.415E7</v>
      </c>
      <c r="C260" s="17">
        <v>5100000.0</v>
      </c>
      <c r="D260" s="17">
        <f t="shared" si="19"/>
        <v>3600000.0</v>
      </c>
      <c r="E260" s="17">
        <v>3264000.0</v>
      </c>
      <c r="F260" s="17">
        <v>2277000.0</v>
      </c>
      <c r="G260" s="17">
        <v>1850000.0</v>
      </c>
      <c r="H260" s="17">
        <v>1572000.0</v>
      </c>
      <c r="I260" s="17">
        <v>1426000.0</v>
      </c>
      <c r="J260" s="11">
        <v>1303000.0</v>
      </c>
    </row>
    <row r="261" spans="8:8">
      <c r="A261" s="12" t="s">
        <v>89</v>
      </c>
      <c r="B261" s="17">
        <v>3.415E7</v>
      </c>
      <c r="C261" s="17">
        <v>5300000.0</v>
      </c>
      <c r="D261" s="17">
        <f t="shared" si="19"/>
        <v>3800000.0</v>
      </c>
      <c r="E261" s="17">
        <v>3241000.0</v>
      </c>
      <c r="F261" s="17">
        <v>2263000.0</v>
      </c>
      <c r="G261" s="17">
        <v>1838000.0</v>
      </c>
      <c r="H261" s="17">
        <v>1562000.0</v>
      </c>
      <c r="I261" s="17">
        <v>1417000.0</v>
      </c>
      <c r="J261" s="11">
        <v>1295000.0</v>
      </c>
    </row>
    <row r="262" spans="8:8">
      <c r="A262" s="10" t="s">
        <v>90</v>
      </c>
      <c r="B262" s="14">
        <v>3.7675E7</v>
      </c>
      <c r="C262" s="14">
        <v>3800000.0</v>
      </c>
      <c r="D262" s="14">
        <f>C262-1500000</f>
        <v>2300000.0</v>
      </c>
      <c r="E262" s="14">
        <v>3774000.0</v>
      </c>
      <c r="F262" s="14">
        <v>2632000.0</v>
      </c>
      <c r="G262" s="14">
        <v>2132000.0</v>
      </c>
      <c r="H262" s="14">
        <v>1812000.0</v>
      </c>
      <c r="I262" s="14">
        <v>1636000.0</v>
      </c>
      <c r="J262" s="9">
        <v>1493000.0</v>
      </c>
    </row>
    <row r="263" spans="8:8">
      <c r="A263" s="10" t="s">
        <v>90</v>
      </c>
      <c r="B263" s="14">
        <v>3.7675E7</v>
      </c>
      <c r="C263" s="14">
        <v>4000000.0</v>
      </c>
      <c r="D263" s="14">
        <f t="shared" si="20" ref="D263:D271">C263-1500000</f>
        <v>2500000.0</v>
      </c>
      <c r="E263" s="14">
        <v>3751000.0</v>
      </c>
      <c r="F263" s="14">
        <v>2617000.0</v>
      </c>
      <c r="G263" s="14">
        <v>2120000.0</v>
      </c>
      <c r="H263" s="14">
        <v>1803000.0</v>
      </c>
      <c r="I263" s="14">
        <v>1627000.0</v>
      </c>
      <c r="J263" s="9">
        <v>1485000.0</v>
      </c>
    </row>
    <row r="264" spans="8:8">
      <c r="A264" s="10" t="s">
        <v>90</v>
      </c>
      <c r="B264" s="14">
        <v>3.7675E7</v>
      </c>
      <c r="C264" s="14">
        <v>4200000.0</v>
      </c>
      <c r="D264" s="14">
        <f t="shared" si="20"/>
        <v>2700000.0</v>
      </c>
      <c r="E264" s="14">
        <v>3728000.0</v>
      </c>
      <c r="F264" s="14">
        <v>2603000.0</v>
      </c>
      <c r="G264" s="14">
        <v>2108000.0</v>
      </c>
      <c r="H264" s="14">
        <v>1792000.0</v>
      </c>
      <c r="I264" s="14">
        <v>1618000.0</v>
      </c>
      <c r="J264" s="9">
        <v>1476000.0</v>
      </c>
    </row>
    <row r="265" spans="8:8">
      <c r="A265" s="10" t="s">
        <v>90</v>
      </c>
      <c r="B265" s="14">
        <v>3.7675E7</v>
      </c>
      <c r="C265" s="14">
        <v>4400000.0</v>
      </c>
      <c r="D265" s="14">
        <f t="shared" si="20"/>
        <v>2900000.0</v>
      </c>
      <c r="E265" s="14">
        <v>3706000.0</v>
      </c>
      <c r="F265" s="14">
        <v>2586000.0</v>
      </c>
      <c r="G265" s="14">
        <v>2097000.0</v>
      </c>
      <c r="H265" s="14">
        <v>1783000.0</v>
      </c>
      <c r="I265" s="14">
        <v>1609000.0</v>
      </c>
      <c r="J265" s="9">
        <v>1468000.0</v>
      </c>
    </row>
    <row r="266" spans="8:8">
      <c r="A266" s="10" t="s">
        <v>90</v>
      </c>
      <c r="B266" s="14">
        <v>3.7675E7</v>
      </c>
      <c r="C266" s="14">
        <v>4600000.0</v>
      </c>
      <c r="D266" s="14">
        <f t="shared" si="20"/>
        <v>3100000.0</v>
      </c>
      <c r="E266" s="14">
        <v>3692000.0</v>
      </c>
      <c r="F266" s="14">
        <v>2575000.0</v>
      </c>
      <c r="G266" s="14">
        <v>2085000.0</v>
      </c>
      <c r="H266" s="14">
        <v>1773000.0</v>
      </c>
      <c r="I266" s="14">
        <v>1600000.0</v>
      </c>
      <c r="J266" s="9">
        <v>1460000.0</v>
      </c>
    </row>
    <row r="267" spans="8:8">
      <c r="A267" s="10" t="s">
        <v>90</v>
      </c>
      <c r="B267" s="14">
        <v>3.7675E7</v>
      </c>
      <c r="C267" s="14">
        <v>4800000.0</v>
      </c>
      <c r="D267" s="14">
        <f t="shared" si="20"/>
        <v>3300000.0</v>
      </c>
      <c r="E267" s="14">
        <v>3669000.0</v>
      </c>
      <c r="F267" s="14">
        <v>2560000.0</v>
      </c>
      <c r="G267" s="14">
        <v>2073000.0</v>
      </c>
      <c r="H267" s="14">
        <v>1763000.0</v>
      </c>
      <c r="I267" s="14">
        <v>1591000.0</v>
      </c>
      <c r="J267" s="9">
        <v>1452000.0</v>
      </c>
    </row>
    <row r="268" spans="8:8">
      <c r="A268" s="10" t="s">
        <v>90</v>
      </c>
      <c r="B268" s="14">
        <v>3.7675E7</v>
      </c>
      <c r="C268" s="14">
        <v>5000000.0</v>
      </c>
      <c r="D268" s="14">
        <f t="shared" si="20"/>
        <v>3500000.0</v>
      </c>
      <c r="E268" s="14">
        <v>3646000.0</v>
      </c>
      <c r="F268" s="14">
        <v>2545000.0</v>
      </c>
      <c r="G268" s="14">
        <v>2061000.0</v>
      </c>
      <c r="H268" s="14">
        <v>1753000.0</v>
      </c>
      <c r="I268" s="14">
        <v>1582000.0</v>
      </c>
      <c r="J268" s="9">
        <v>1444000.0</v>
      </c>
    </row>
    <row r="269" spans="8:8">
      <c r="A269" s="10" t="s">
        <v>90</v>
      </c>
      <c r="B269" s="14">
        <v>3.7675E7</v>
      </c>
      <c r="C269" s="14">
        <v>5200000.0</v>
      </c>
      <c r="D269" s="14">
        <f t="shared" si="20"/>
        <v>3700000.0</v>
      </c>
      <c r="E269" s="14">
        <v>3623000.0</v>
      </c>
      <c r="F269" s="14">
        <v>2529000.0</v>
      </c>
      <c r="G269" s="14">
        <v>2051000.0</v>
      </c>
      <c r="H269" s="14">
        <v>1744000.0</v>
      </c>
      <c r="I269" s="14">
        <v>1573000.0</v>
      </c>
      <c r="J269" s="9">
        <v>1436000.0</v>
      </c>
    </row>
    <row r="270" spans="8:8">
      <c r="A270" s="10" t="s">
        <v>90</v>
      </c>
      <c r="B270" s="14">
        <v>3.7675E7</v>
      </c>
      <c r="C270" s="14">
        <v>5400000.0</v>
      </c>
      <c r="D270" s="14">
        <f t="shared" si="20"/>
        <v>3900000.0</v>
      </c>
      <c r="E270" s="14">
        <v>3605000.0</v>
      </c>
      <c r="F270" s="14">
        <v>2517000.0</v>
      </c>
      <c r="G270" s="14">
        <v>2038000.0</v>
      </c>
      <c r="H270" s="14">
        <v>1733000.0</v>
      </c>
      <c r="I270" s="14">
        <v>1565000.0</v>
      </c>
      <c r="J270" s="9">
        <v>1428000.0</v>
      </c>
    </row>
    <row r="271" spans="8:8">
      <c r="A271" s="10" t="s">
        <v>90</v>
      </c>
      <c r="B271" s="14">
        <v>3.7675E7</v>
      </c>
      <c r="C271" s="14">
        <v>5600000.0</v>
      </c>
      <c r="D271" s="14">
        <f t="shared" si="20"/>
        <v>4100000.0</v>
      </c>
      <c r="E271" s="14">
        <v>3585000.0</v>
      </c>
      <c r="F271" s="14">
        <v>2502000.0</v>
      </c>
      <c r="G271" s="14">
        <v>2027000.0</v>
      </c>
      <c r="H271" s="14">
        <v>1723000.0</v>
      </c>
      <c r="I271" s="14">
        <v>1556000.0</v>
      </c>
      <c r="J271" s="9">
        <v>1420000.0</v>
      </c>
    </row>
    <row r="272" spans="8:8">
      <c r="A272" s="12" t="s">
        <v>91</v>
      </c>
      <c r="B272" s="17">
        <v>4.0975E7</v>
      </c>
      <c r="C272" s="17">
        <v>4100000.0</v>
      </c>
      <c r="D272" s="17">
        <f>C272-1500000</f>
        <v>2600000.0</v>
      </c>
      <c r="E272" s="17">
        <v>4101000.0</v>
      </c>
      <c r="F272" s="17">
        <v>2860000.0</v>
      </c>
      <c r="G272" s="17">
        <v>2316000.0</v>
      </c>
      <c r="H272" s="17">
        <v>1969000.0</v>
      </c>
      <c r="I272" s="17">
        <v>1777000.0</v>
      </c>
      <c r="J272" s="11">
        <v>1622000.0</v>
      </c>
    </row>
    <row r="273" spans="8:8">
      <c r="A273" s="12" t="s">
        <v>91</v>
      </c>
      <c r="B273" s="17">
        <v>4.0975E7</v>
      </c>
      <c r="C273" s="17">
        <v>4300000.0</v>
      </c>
      <c r="D273" s="17">
        <f t="shared" si="21" ref="D273:D281">C273-1500000</f>
        <v>2800000.0</v>
      </c>
      <c r="E273" s="17">
        <v>4078000.0</v>
      </c>
      <c r="F273" s="17">
        <v>2845000.0</v>
      </c>
      <c r="G273" s="17">
        <v>2304000.0</v>
      </c>
      <c r="H273" s="17">
        <v>1960000.0</v>
      </c>
      <c r="I273" s="17">
        <v>1768000.0</v>
      </c>
      <c r="J273" s="11">
        <v>1614000.0</v>
      </c>
    </row>
    <row r="274" spans="8:8">
      <c r="A274" s="12" t="s">
        <v>91</v>
      </c>
      <c r="B274" s="17">
        <v>4.0975E7</v>
      </c>
      <c r="C274" s="17">
        <v>4500000.0</v>
      </c>
      <c r="D274" s="17">
        <f t="shared" si="21"/>
        <v>3000000.0</v>
      </c>
      <c r="E274" s="17">
        <v>4055000.0</v>
      </c>
      <c r="F274" s="17">
        <v>2830000.0</v>
      </c>
      <c r="G274" s="17">
        <v>2292000.0</v>
      </c>
      <c r="H274" s="17">
        <v>1949000.0</v>
      </c>
      <c r="I274" s="17">
        <v>1760000.0</v>
      </c>
      <c r="J274" s="11">
        <v>1606000.0</v>
      </c>
    </row>
    <row r="275" spans="8:8">
      <c r="A275" s="12" t="s">
        <v>91</v>
      </c>
      <c r="B275" s="17">
        <v>4.0975E7</v>
      </c>
      <c r="C275" s="17">
        <v>4700000.0</v>
      </c>
      <c r="D275" s="17">
        <f t="shared" si="21"/>
        <v>3200000.0</v>
      </c>
      <c r="E275" s="17">
        <v>4032000.0</v>
      </c>
      <c r="F275" s="17">
        <v>2814000.0</v>
      </c>
      <c r="G275" s="17">
        <v>2282000.0</v>
      </c>
      <c r="H275" s="17">
        <v>1940000.0</v>
      </c>
      <c r="I275" s="17">
        <v>1751000.0</v>
      </c>
      <c r="J275" s="11">
        <v>1598000.0</v>
      </c>
    </row>
    <row r="276" spans="8:8">
      <c r="A276" s="12" t="s">
        <v>91</v>
      </c>
      <c r="B276" s="17">
        <v>4.0975E7</v>
      </c>
      <c r="C276" s="17">
        <v>4900000.0</v>
      </c>
      <c r="D276" s="17">
        <f t="shared" si="21"/>
        <v>3400000.0</v>
      </c>
      <c r="E276" s="17">
        <v>4019000.0</v>
      </c>
      <c r="F276" s="17">
        <v>2803000.0</v>
      </c>
      <c r="G276" s="17">
        <v>2270000.0</v>
      </c>
      <c r="H276" s="17">
        <v>1930000.0</v>
      </c>
      <c r="I276" s="17">
        <v>1742000.0</v>
      </c>
      <c r="J276" s="11">
        <v>1589000.0</v>
      </c>
    </row>
    <row r="277" spans="8:8">
      <c r="A277" s="12" t="s">
        <v>91</v>
      </c>
      <c r="B277" s="17">
        <v>4.0975E7</v>
      </c>
      <c r="C277" s="17">
        <v>5100000.0</v>
      </c>
      <c r="D277" s="17">
        <f t="shared" si="21"/>
        <v>3600000.0</v>
      </c>
      <c r="E277" s="17">
        <v>3996000.0</v>
      </c>
      <c r="F277" s="17">
        <v>2788000.0</v>
      </c>
      <c r="G277" s="17">
        <v>2258000.0</v>
      </c>
      <c r="H277" s="17">
        <v>1920000.0</v>
      </c>
      <c r="I277" s="17">
        <v>1733000.0</v>
      </c>
      <c r="J277" s="11">
        <v>1581000.0</v>
      </c>
    </row>
    <row r="278" spans="8:8">
      <c r="A278" s="12" t="s">
        <v>91</v>
      </c>
      <c r="B278" s="17">
        <v>4.0975E7</v>
      </c>
      <c r="C278" s="17">
        <v>5300000.0</v>
      </c>
      <c r="D278" s="17">
        <f t="shared" si="21"/>
        <v>3800000.0</v>
      </c>
      <c r="E278" s="17">
        <v>3973000.0</v>
      </c>
      <c r="F278" s="17">
        <v>2773000.0</v>
      </c>
      <c r="G278" s="17">
        <v>2246000.0</v>
      </c>
      <c r="H278" s="17">
        <v>1910000.0</v>
      </c>
      <c r="I278" s="17">
        <v>1724000.0</v>
      </c>
      <c r="J278" s="11">
        <v>1573000.0</v>
      </c>
    </row>
    <row r="279" spans="8:8">
      <c r="A279" s="12" t="s">
        <v>91</v>
      </c>
      <c r="B279" s="17">
        <v>4.0975E7</v>
      </c>
      <c r="C279" s="17">
        <v>5500000.0</v>
      </c>
      <c r="D279" s="17">
        <f t="shared" si="21"/>
        <v>4000000.0</v>
      </c>
      <c r="E279" s="17">
        <v>3950000.0</v>
      </c>
      <c r="F279" s="17">
        <v>2757000.0</v>
      </c>
      <c r="G279" s="17">
        <v>2235000.0</v>
      </c>
      <c r="H279" s="17">
        <v>1900000.0</v>
      </c>
      <c r="I279" s="17">
        <v>1715000.0</v>
      </c>
      <c r="J279" s="11">
        <v>1565000.0</v>
      </c>
    </row>
    <row r="280" spans="8:8">
      <c r="A280" s="12" t="s">
        <v>91</v>
      </c>
      <c r="B280" s="17">
        <v>4.0975E7</v>
      </c>
      <c r="C280" s="17">
        <v>5700000.0</v>
      </c>
      <c r="D280" s="17">
        <f t="shared" si="21"/>
        <v>4200000.0</v>
      </c>
      <c r="E280" s="17">
        <v>3932000.0</v>
      </c>
      <c r="F280" s="17">
        <v>2744000.0</v>
      </c>
      <c r="G280" s="17">
        <v>2223000.0</v>
      </c>
      <c r="H280" s="17">
        <v>1890000.0</v>
      </c>
      <c r="I280" s="17">
        <v>1706000.0</v>
      </c>
      <c r="J280" s="11">
        <v>1557000.0</v>
      </c>
    </row>
    <row r="281" spans="8:8">
      <c r="A281" s="12" t="s">
        <v>91</v>
      </c>
      <c r="B281" s="17">
        <v>4.0975E7</v>
      </c>
      <c r="C281" s="17">
        <v>5900000.0</v>
      </c>
      <c r="D281" s="17">
        <f t="shared" si="21"/>
        <v>4400000.0</v>
      </c>
      <c r="E281" s="17">
        <v>3911000.0</v>
      </c>
      <c r="F281" s="17">
        <v>2730000.0</v>
      </c>
      <c r="G281" s="17">
        <v>2211000.0</v>
      </c>
      <c r="H281" s="17">
        <v>1880000.0</v>
      </c>
      <c r="I281" s="17">
        <v>1697000.0</v>
      </c>
      <c r="J281" s="11">
        <v>1549000.0</v>
      </c>
    </row>
    <row r="282" spans="8:8">
      <c r="A282" s="10" t="s">
        <v>94</v>
      </c>
      <c r="B282" s="14">
        <v>3.72E7</v>
      </c>
      <c r="C282" s="14">
        <v>3800000.0</v>
      </c>
      <c r="D282" s="14">
        <f>C282-1500000</f>
        <v>2300000.0</v>
      </c>
      <c r="E282" s="14">
        <v>3726000.0</v>
      </c>
      <c r="F282" s="14">
        <v>2602000.0</v>
      </c>
      <c r="G282" s="14">
        <v>2107000.0</v>
      </c>
      <c r="H282" s="14">
        <v>1792000.0</v>
      </c>
      <c r="I282" s="14">
        <v>1603000.0</v>
      </c>
      <c r="J282" s="9">
        <v>1462000.0</v>
      </c>
    </row>
    <row r="283" spans="8:8">
      <c r="A283" s="10" t="s">
        <v>94</v>
      </c>
      <c r="B283" s="14">
        <v>3.72E7</v>
      </c>
      <c r="C283" s="14">
        <v>4000000.0</v>
      </c>
      <c r="D283" s="14">
        <f t="shared" si="22" ref="D283:D291">C283-1500000</f>
        <v>2500000.0</v>
      </c>
      <c r="E283" s="14">
        <v>3706000.0</v>
      </c>
      <c r="F283" s="14">
        <v>2588000.0</v>
      </c>
      <c r="G283" s="14">
        <v>2095000.0</v>
      </c>
      <c r="H283" s="14">
        <v>1782000.0</v>
      </c>
      <c r="I283" s="14">
        <v>1595000.0</v>
      </c>
      <c r="J283" s="9">
        <v>1454000.0</v>
      </c>
    </row>
    <row r="284" spans="8:8">
      <c r="A284" s="10" t="s">
        <v>94</v>
      </c>
      <c r="B284" s="14">
        <v>3.72E7</v>
      </c>
      <c r="C284" s="14">
        <v>4200000.0</v>
      </c>
      <c r="D284" s="14">
        <f t="shared" si="22"/>
        <v>2700000.0</v>
      </c>
      <c r="E284" s="14">
        <v>3685000.0</v>
      </c>
      <c r="F284" s="14">
        <v>2573000.0</v>
      </c>
      <c r="G284" s="14">
        <v>2083000.0</v>
      </c>
      <c r="H284" s="14">
        <v>1772000.0</v>
      </c>
      <c r="I284" s="14">
        <v>1586000.0</v>
      </c>
      <c r="J284" s="9">
        <v>1446000.0</v>
      </c>
    </row>
    <row r="285" spans="8:8">
      <c r="A285" s="10" t="s">
        <v>94</v>
      </c>
      <c r="B285" s="14">
        <v>3.72E7</v>
      </c>
      <c r="C285" s="14">
        <v>4400000.0</v>
      </c>
      <c r="D285" s="14">
        <f t="shared" si="22"/>
        <v>2900000.0</v>
      </c>
      <c r="E285" s="14">
        <v>3664000.0</v>
      </c>
      <c r="F285" s="14">
        <v>2559000.0</v>
      </c>
      <c r="G285" s="14">
        <v>2072000.0</v>
      </c>
      <c r="H285" s="14">
        <v>1763000.0</v>
      </c>
      <c r="I285" s="14">
        <v>1577000.0</v>
      </c>
      <c r="J285" s="9">
        <v>1438000.0</v>
      </c>
    </row>
    <row r="286" spans="8:8">
      <c r="A286" s="10" t="s">
        <v>94</v>
      </c>
      <c r="B286" s="14">
        <v>3.72E7</v>
      </c>
      <c r="C286" s="14">
        <v>4600000.0</v>
      </c>
      <c r="D286" s="14">
        <f t="shared" si="22"/>
        <v>3100000.0</v>
      </c>
      <c r="E286" s="14">
        <v>3644000.0</v>
      </c>
      <c r="F286" s="14">
        <v>2545000.0</v>
      </c>
      <c r="G286" s="14">
        <v>2060000.0</v>
      </c>
      <c r="H286" s="14">
        <v>1753000.0</v>
      </c>
      <c r="I286" s="14">
        <v>1568000.0</v>
      </c>
      <c r="J286" s="9">
        <v>1430000.0</v>
      </c>
    </row>
    <row r="287" spans="8:8">
      <c r="A287" s="10" t="s">
        <v>94</v>
      </c>
      <c r="B287" s="14">
        <v>3.72E7</v>
      </c>
      <c r="C287" s="14">
        <v>4800000.0</v>
      </c>
      <c r="D287" s="14">
        <f t="shared" si="22"/>
        <v>3300000.0</v>
      </c>
      <c r="E287" s="14">
        <v>3623000.0</v>
      </c>
      <c r="F287" s="14">
        <v>2530000.0</v>
      </c>
      <c r="G287" s="14">
        <v>2048000.0</v>
      </c>
      <c r="H287" s="14">
        <v>1743000.0</v>
      </c>
      <c r="I287" s="14">
        <v>1559000.0</v>
      </c>
      <c r="J287" s="9">
        <v>1422000.0</v>
      </c>
    </row>
    <row r="288" spans="8:8">
      <c r="A288" s="10" t="s">
        <v>94</v>
      </c>
      <c r="B288" s="14">
        <v>3.72E7</v>
      </c>
      <c r="C288" s="14">
        <v>5000000.0</v>
      </c>
      <c r="D288" s="14">
        <f t="shared" si="22"/>
        <v>3500000.0</v>
      </c>
      <c r="E288" s="14">
        <v>3603000.0</v>
      </c>
      <c r="F288" s="14">
        <v>2516000.0</v>
      </c>
      <c r="G288" s="14">
        <v>2037000.0</v>
      </c>
      <c r="H288" s="14">
        <v>1733000.0</v>
      </c>
      <c r="I288" s="14">
        <v>1550000.0</v>
      </c>
      <c r="J288" s="9">
        <v>1414000.0</v>
      </c>
    </row>
    <row r="289" spans="8:8">
      <c r="A289" s="10" t="s">
        <v>94</v>
      </c>
      <c r="B289" s="14">
        <v>3.72E7</v>
      </c>
      <c r="C289" s="14">
        <v>5200000.0</v>
      </c>
      <c r="D289" s="14">
        <f t="shared" si="22"/>
        <v>3700000.0</v>
      </c>
      <c r="E289" s="14">
        <v>3582000.0</v>
      </c>
      <c r="F289" s="14">
        <v>2501000.0</v>
      </c>
      <c r="G289" s="14">
        <v>2025000.0</v>
      </c>
      <c r="H289" s="14">
        <v>1724000.0</v>
      </c>
      <c r="I289" s="14">
        <v>1542000.0</v>
      </c>
      <c r="J289" s="9">
        <v>1406000.0</v>
      </c>
    </row>
    <row r="290" spans="8:8">
      <c r="A290" s="10" t="s">
        <v>94</v>
      </c>
      <c r="B290" s="14">
        <v>3.72E7</v>
      </c>
      <c r="C290" s="14">
        <v>5400000.0</v>
      </c>
      <c r="D290" s="14">
        <f t="shared" si="22"/>
        <v>3900000.0</v>
      </c>
      <c r="E290" s="14">
        <v>3559000.0</v>
      </c>
      <c r="F290" s="14">
        <v>2486000.0</v>
      </c>
      <c r="G290" s="14">
        <v>2015000.0</v>
      </c>
      <c r="H290" s="14">
        <v>1714000.0</v>
      </c>
      <c r="I290" s="14">
        <v>1533000.0</v>
      </c>
      <c r="J290" s="9">
        <v>1397000.0</v>
      </c>
    </row>
    <row r="291" spans="8:8">
      <c r="A291" s="10" t="s">
        <v>94</v>
      </c>
      <c r="B291" s="14">
        <v>3.72E7</v>
      </c>
      <c r="C291" s="14">
        <v>5600000.0</v>
      </c>
      <c r="D291" s="14">
        <f t="shared" si="22"/>
        <v>4100000.0</v>
      </c>
      <c r="E291" s="14">
        <v>3536000.0</v>
      </c>
      <c r="F291" s="14">
        <v>2471000.0</v>
      </c>
      <c r="G291" s="14">
        <v>2003000.0</v>
      </c>
      <c r="H291" s="14">
        <v>1704000.0</v>
      </c>
      <c r="I291" s="14">
        <v>1524000.0</v>
      </c>
      <c r="J291" s="9">
        <v>1389000.0</v>
      </c>
    </row>
    <row r="292" spans="8:8">
      <c r="A292" s="12" t="s">
        <v>95</v>
      </c>
      <c r="B292" s="17">
        <v>4.025E7</v>
      </c>
      <c r="C292" s="17">
        <v>4100000.0</v>
      </c>
      <c r="D292" s="17">
        <f>C292-1500000</f>
        <v>2600000.0</v>
      </c>
      <c r="E292" s="17">
        <v>4016000.0</v>
      </c>
      <c r="F292" s="17">
        <v>2804000.0</v>
      </c>
      <c r="G292" s="17">
        <v>2267000.0</v>
      </c>
      <c r="H292" s="17">
        <v>1928000.0</v>
      </c>
      <c r="I292" s="17">
        <v>1733000.0</v>
      </c>
      <c r="J292" s="11">
        <v>1580000.0</v>
      </c>
    </row>
    <row r="293" spans="8:8">
      <c r="A293" s="12" t="s">
        <v>95</v>
      </c>
      <c r="B293" s="17">
        <v>4.025E7</v>
      </c>
      <c r="C293" s="17">
        <v>4300000.0</v>
      </c>
      <c r="D293" s="17">
        <f t="shared" si="23" ref="D293:D301">C293-1500000</f>
        <v>2800000.0</v>
      </c>
      <c r="E293" s="17">
        <v>3995000.0</v>
      </c>
      <c r="F293" s="17">
        <v>2789000.0</v>
      </c>
      <c r="G293" s="17">
        <v>2255000.0</v>
      </c>
      <c r="H293" s="17">
        <v>1919000.0</v>
      </c>
      <c r="I293" s="17">
        <v>1724000.0</v>
      </c>
      <c r="J293" s="11">
        <v>1572000.0</v>
      </c>
    </row>
    <row r="294" spans="8:8">
      <c r="A294" s="12" t="s">
        <v>95</v>
      </c>
      <c r="B294" s="17">
        <v>4.025E7</v>
      </c>
      <c r="C294" s="17">
        <v>4500000.0</v>
      </c>
      <c r="D294" s="17">
        <f t="shared" si="23"/>
        <v>3000000.0</v>
      </c>
      <c r="E294" s="17">
        <v>3972000.0</v>
      </c>
      <c r="F294" s="17">
        <v>2774000.0</v>
      </c>
      <c r="G294" s="17">
        <v>2244000.0</v>
      </c>
      <c r="H294" s="17">
        <v>1910000.0</v>
      </c>
      <c r="I294" s="17">
        <v>1715000.0</v>
      </c>
      <c r="J294" s="11">
        <v>1564000.0</v>
      </c>
    </row>
    <row r="295" spans="8:8">
      <c r="A295" s="12" t="s">
        <v>95</v>
      </c>
      <c r="B295" s="17">
        <v>4.025E7</v>
      </c>
      <c r="C295" s="17">
        <v>4700000.0</v>
      </c>
      <c r="D295" s="17">
        <f t="shared" si="23"/>
        <v>3200000.0</v>
      </c>
      <c r="E295" s="17">
        <v>3949000.0</v>
      </c>
      <c r="F295" s="17">
        <v>2758000.0</v>
      </c>
      <c r="G295" s="17">
        <v>2232000.0</v>
      </c>
      <c r="H295" s="17">
        <v>1900000.0</v>
      </c>
      <c r="I295" s="17">
        <v>1706000.0</v>
      </c>
      <c r="J295" s="11">
        <v>1555000.0</v>
      </c>
    </row>
    <row r="296" spans="8:8">
      <c r="A296" s="12" t="s">
        <v>95</v>
      </c>
      <c r="B296" s="17">
        <v>4.025E7</v>
      </c>
      <c r="C296" s="17">
        <v>4900000.0</v>
      </c>
      <c r="D296" s="17">
        <f t="shared" si="23"/>
        <v>3400000.0</v>
      </c>
      <c r="E296" s="17">
        <v>3934000.0</v>
      </c>
      <c r="F296" s="17">
        <v>2747000.0</v>
      </c>
      <c r="G296" s="17">
        <v>2220000.0</v>
      </c>
      <c r="H296" s="17">
        <v>1889000.0</v>
      </c>
      <c r="I296" s="17">
        <v>1697000.0</v>
      </c>
      <c r="J296" s="11">
        <v>1547000.0</v>
      </c>
    </row>
    <row r="297" spans="8:8">
      <c r="A297" s="12" t="s">
        <v>95</v>
      </c>
      <c r="B297" s="17">
        <v>4.025E7</v>
      </c>
      <c r="C297" s="17">
        <v>5100000.0</v>
      </c>
      <c r="D297" s="17">
        <f t="shared" si="23"/>
        <v>3600000.0</v>
      </c>
      <c r="E297" s="17">
        <v>3913000.0</v>
      </c>
      <c r="F297" s="17">
        <v>2732000.0</v>
      </c>
      <c r="G297" s="17">
        <v>2209000.0</v>
      </c>
      <c r="H297" s="17">
        <v>1880000.0</v>
      </c>
      <c r="I297" s="17">
        <v>1688000.0</v>
      </c>
      <c r="J297" s="11">
        <v>1539000.0</v>
      </c>
    </row>
    <row r="298" spans="8:8">
      <c r="A298" s="12" t="s">
        <v>95</v>
      </c>
      <c r="B298" s="17">
        <v>4.025E7</v>
      </c>
      <c r="C298" s="17">
        <v>5300000.0</v>
      </c>
      <c r="D298" s="17">
        <f t="shared" si="23"/>
        <v>3800000.0</v>
      </c>
      <c r="E298" s="17">
        <v>3890000.0</v>
      </c>
      <c r="F298" s="17">
        <v>2717000.0</v>
      </c>
      <c r="G298" s="17">
        <v>2198000.0</v>
      </c>
      <c r="H298" s="17">
        <v>1870000.0</v>
      </c>
      <c r="I298" s="17">
        <v>1679000.0</v>
      </c>
      <c r="J298" s="11">
        <v>1531000.0</v>
      </c>
      <c r="M298" s="29">
        <f>B302-B301</f>
        <v>1575000.0</v>
      </c>
    </row>
    <row r="299" spans="8:8">
      <c r="A299" s="12" t="s">
        <v>95</v>
      </c>
      <c r="B299" s="17">
        <v>4.025E7</v>
      </c>
      <c r="C299" s="17">
        <v>5500000.0</v>
      </c>
      <c r="D299" s="17">
        <f t="shared" si="23"/>
        <v>4000000.0</v>
      </c>
      <c r="E299" s="17">
        <v>3872000.0</v>
      </c>
      <c r="F299" s="17">
        <v>2703000.0</v>
      </c>
      <c r="G299" s="17">
        <v>2186000.0</v>
      </c>
      <c r="H299" s="17">
        <v>1860000.0</v>
      </c>
      <c r="I299" s="17">
        <v>1671000.0</v>
      </c>
      <c r="J299" s="11">
        <v>1523000.0</v>
      </c>
    </row>
    <row r="300" spans="8:8">
      <c r="A300" s="12" t="s">
        <v>95</v>
      </c>
      <c r="B300" s="17">
        <v>4.025E7</v>
      </c>
      <c r="C300" s="17">
        <v>5700000.0</v>
      </c>
      <c r="D300" s="17">
        <f t="shared" si="23"/>
        <v>4200000.0</v>
      </c>
      <c r="E300" s="17">
        <v>3851000.0</v>
      </c>
      <c r="F300" s="17">
        <v>2689000.0</v>
      </c>
      <c r="G300" s="17">
        <v>2174000.0</v>
      </c>
      <c r="H300" s="17">
        <v>1850000.0</v>
      </c>
      <c r="I300" s="17">
        <v>1662000.0</v>
      </c>
      <c r="J300" s="11">
        <v>1515000.0</v>
      </c>
    </row>
    <row r="301" spans="8:8">
      <c r="A301" s="12" t="s">
        <v>95</v>
      </c>
      <c r="B301" s="17">
        <v>4.025E7</v>
      </c>
      <c r="C301" s="17">
        <v>5900000.0</v>
      </c>
      <c r="D301" s="17">
        <f t="shared" si="23"/>
        <v>4400000.0</v>
      </c>
      <c r="E301" s="17">
        <v>3831000.0</v>
      </c>
      <c r="F301" s="17">
        <v>2674000.0</v>
      </c>
      <c r="G301" s="17">
        <v>2163000.0</v>
      </c>
      <c r="H301" s="17">
        <v>1840000.0</v>
      </c>
      <c r="I301" s="17">
        <v>1653000.0</v>
      </c>
      <c r="J301" s="11">
        <v>1507000.0</v>
      </c>
    </row>
    <row r="302" spans="8:8">
      <c r="A302" s="10" t="s">
        <v>93</v>
      </c>
      <c r="B302" s="30">
        <v>4.1825E7</v>
      </c>
      <c r="C302" s="30">
        <v>4200000.0</v>
      </c>
      <c r="D302" s="30">
        <f>C302-1500000</f>
        <v>2700000.0</v>
      </c>
      <c r="E302" s="30">
        <v>4176000.0</v>
      </c>
      <c r="F302" s="30">
        <v>2916000.0</v>
      </c>
      <c r="G302" s="30">
        <v>2364000.0</v>
      </c>
      <c r="H302" s="30">
        <v>2012000.0</v>
      </c>
      <c r="I302" s="30">
        <v>1808000.0</v>
      </c>
      <c r="J302" s="30">
        <v>1650000.0</v>
      </c>
    </row>
    <row r="303" spans="8:8">
      <c r="A303" s="10" t="s">
        <v>93</v>
      </c>
      <c r="B303" s="30">
        <v>4.1825E7</v>
      </c>
      <c r="C303" s="30">
        <v>4400000.0</v>
      </c>
      <c r="D303" s="30">
        <v>2700000.0</v>
      </c>
      <c r="E303" s="30">
        <v>4155000.0</v>
      </c>
      <c r="F303" s="30">
        <v>2901000.0</v>
      </c>
      <c r="G303" s="30">
        <v>2352000.0</v>
      </c>
      <c r="H303" s="30">
        <v>2002000.0</v>
      </c>
      <c r="I303" s="30">
        <v>1799000.0</v>
      </c>
      <c r="J303" s="30">
        <v>1641000.0</v>
      </c>
    </row>
    <row r="304" spans="8:8">
      <c r="A304" s="10" t="s">
        <v>93</v>
      </c>
      <c r="B304" s="30">
        <v>4.1825E7</v>
      </c>
      <c r="C304" s="30">
        <v>4600000.0</v>
      </c>
      <c r="D304" s="30">
        <v>2900000.0</v>
      </c>
      <c r="E304" s="30">
        <v>4132000.0</v>
      </c>
      <c r="F304" s="30">
        <v>2886000.0</v>
      </c>
      <c r="G304" s="30">
        <v>2340000.0</v>
      </c>
      <c r="H304" s="30">
        <v>1992000.0</v>
      </c>
      <c r="I304" s="30">
        <v>1791000.0</v>
      </c>
      <c r="J304" s="30">
        <v>1633000.0</v>
      </c>
    </row>
    <row r="305" spans="8:8">
      <c r="A305" s="10" t="s">
        <v>93</v>
      </c>
      <c r="B305" s="30">
        <v>4.1825E7</v>
      </c>
      <c r="C305" s="30">
        <v>4800000.0</v>
      </c>
      <c r="D305" s="30">
        <v>3100000.0</v>
      </c>
      <c r="E305" s="30">
        <v>4109000.0</v>
      </c>
      <c r="F305" s="30">
        <v>2870000.0</v>
      </c>
      <c r="G305" s="30">
        <v>2329000.0</v>
      </c>
      <c r="H305" s="30">
        <v>1982000.0</v>
      </c>
      <c r="I305" s="30">
        <v>1782000.0</v>
      </c>
      <c r="J305" s="30">
        <v>1625000.0</v>
      </c>
    </row>
    <row r="306" spans="8:8">
      <c r="A306" s="10" t="s">
        <v>93</v>
      </c>
      <c r="B306" s="30">
        <v>4.1825E7</v>
      </c>
      <c r="C306" s="30">
        <v>5000000.0</v>
      </c>
      <c r="D306" s="30">
        <v>3300000.0</v>
      </c>
      <c r="E306" s="30">
        <v>4094000.0</v>
      </c>
      <c r="F306" s="30">
        <v>2859000.0</v>
      </c>
      <c r="G306" s="30">
        <v>2317000.0</v>
      </c>
      <c r="H306" s="30">
        <v>1973000.0</v>
      </c>
      <c r="I306" s="30">
        <v>1773000.0</v>
      </c>
      <c r="J306" s="30">
        <v>1617000.0</v>
      </c>
    </row>
    <row r="307" spans="8:8">
      <c r="A307" s="10" t="s">
        <v>93</v>
      </c>
      <c r="B307" s="30">
        <v>4.1825E7</v>
      </c>
      <c r="C307" s="30">
        <v>5200000.0</v>
      </c>
      <c r="D307" s="30">
        <v>3500000.0</v>
      </c>
      <c r="E307" s="30">
        <v>4073000.0</v>
      </c>
      <c r="F307" s="30">
        <v>2843000.0</v>
      </c>
      <c r="G307" s="30">
        <v>2306000.0</v>
      </c>
      <c r="H307" s="30">
        <v>1963000.0</v>
      </c>
      <c r="I307" s="30">
        <v>1764000.0</v>
      </c>
      <c r="J307" s="30">
        <v>1609000.0</v>
      </c>
    </row>
    <row r="308" spans="8:8">
      <c r="A308" s="10" t="s">
        <v>93</v>
      </c>
      <c r="B308" s="30">
        <v>4.1825E7</v>
      </c>
      <c r="C308" s="30">
        <v>5400000.0</v>
      </c>
      <c r="D308" s="30">
        <v>3700000.0</v>
      </c>
      <c r="E308" s="30">
        <v>4050000.0</v>
      </c>
      <c r="F308" s="30">
        <v>2828000.0</v>
      </c>
      <c r="G308" s="30">
        <v>2294000.0</v>
      </c>
      <c r="H308" s="30">
        <v>1953000.0</v>
      </c>
      <c r="I308" s="30">
        <v>1755000.0</v>
      </c>
      <c r="J308" s="30">
        <v>1601000.0</v>
      </c>
    </row>
    <row r="309" spans="8:8">
      <c r="A309" s="10" t="s">
        <v>93</v>
      </c>
      <c r="B309" s="30">
        <v>4.1825E7</v>
      </c>
      <c r="C309" s="30">
        <v>5600000.0</v>
      </c>
      <c r="D309" s="30">
        <v>3900000.0</v>
      </c>
      <c r="E309" s="30">
        <v>4032000.0</v>
      </c>
      <c r="F309" s="30">
        <v>2815000.0</v>
      </c>
      <c r="G309" s="30">
        <v>2282000.0</v>
      </c>
      <c r="H309" s="30">
        <v>1943000.0</v>
      </c>
      <c r="I309" s="30">
        <v>1746000.0</v>
      </c>
      <c r="J309" s="30">
        <v>1593000.0</v>
      </c>
    </row>
    <row r="310" spans="8:8">
      <c r="A310" s="10" t="s">
        <v>93</v>
      </c>
      <c r="B310" s="30">
        <v>4.1825E7</v>
      </c>
      <c r="C310" s="30">
        <v>5800000.0</v>
      </c>
      <c r="D310" s="30">
        <v>4100000.0</v>
      </c>
      <c r="E310" s="30">
        <v>4012000.0</v>
      </c>
      <c r="F310" s="30">
        <v>2800000.0</v>
      </c>
      <c r="G310" s="30">
        <v>2271000.0</v>
      </c>
      <c r="H310" s="30">
        <v>1933000.0</v>
      </c>
      <c r="I310" s="30">
        <v>1737000.0</v>
      </c>
      <c r="J310" s="30">
        <v>1585000.0</v>
      </c>
    </row>
    <row r="311" spans="8:8">
      <c r="A311" s="10" t="s">
        <v>93</v>
      </c>
      <c r="B311" s="30">
        <v>4.1825E7</v>
      </c>
      <c r="C311" s="30">
        <v>6000000.0</v>
      </c>
      <c r="D311" s="30">
        <v>4300000.0</v>
      </c>
      <c r="E311" s="30">
        <v>3991000.0</v>
      </c>
      <c r="F311" s="30">
        <v>2786000.0</v>
      </c>
      <c r="G311" s="30">
        <v>2259000.0</v>
      </c>
      <c r="H311" s="30">
        <v>1923000.0</v>
      </c>
      <c r="I311" s="30">
        <v>1728000.0</v>
      </c>
      <c r="J311" s="30">
        <v>1577000.0</v>
      </c>
    </row>
    <row r="312" spans="8:8">
      <c r="A312" s="12" t="s">
        <v>87</v>
      </c>
      <c r="B312" s="17">
        <v>9.41E7</v>
      </c>
      <c r="C312" s="17">
        <v>1.88E7</v>
      </c>
      <c r="D312" s="17">
        <f>C312</f>
        <v>1.88E7</v>
      </c>
      <c r="E312" s="17">
        <v>8614000.0</v>
      </c>
      <c r="F312" s="17">
        <v>6002000.0</v>
      </c>
      <c r="G312" s="17">
        <v>4767000.0</v>
      </c>
      <c r="H312" s="17">
        <v>4054000.0</v>
      </c>
      <c r="I312" s="17">
        <v>3595000.0</v>
      </c>
      <c r="J312" s="17"/>
    </row>
    <row r="313" spans="8:8">
      <c r="A313" s="12" t="s">
        <v>87</v>
      </c>
      <c r="B313" s="17">
        <v>9.41E7</v>
      </c>
      <c r="C313" s="17">
        <v>1.98E7</v>
      </c>
      <c r="D313" s="17">
        <f t="shared" si="24" ref="D313:D321">C313</f>
        <v>1.98E7</v>
      </c>
      <c r="E313" s="17">
        <v>8508000.0</v>
      </c>
      <c r="F313" s="17">
        <v>5928000.0</v>
      </c>
      <c r="G313" s="17">
        <v>4708000.0</v>
      </c>
      <c r="H313" s="17">
        <v>4004000.0</v>
      </c>
      <c r="I313" s="17">
        <v>3550000.0</v>
      </c>
      <c r="J313" s="17"/>
    </row>
    <row r="314" spans="8:8">
      <c r="A314" s="12" t="s">
        <v>87</v>
      </c>
      <c r="B314" s="17">
        <v>9.41E7</v>
      </c>
      <c r="C314" s="17">
        <v>2.08E7</v>
      </c>
      <c r="D314" s="17">
        <f t="shared" si="24"/>
        <v>2.08E7</v>
      </c>
      <c r="E314" s="17">
        <v>8402000.0</v>
      </c>
      <c r="F314" s="17">
        <v>5854000.0</v>
      </c>
      <c r="G314" s="17">
        <v>4649000.0</v>
      </c>
      <c r="H314" s="17">
        <v>3954000.0</v>
      </c>
      <c r="I314" s="17">
        <v>3506000.0</v>
      </c>
      <c r="J314" s="17"/>
    </row>
    <row r="315" spans="8:8">
      <c r="A315" s="12" t="s">
        <v>87</v>
      </c>
      <c r="B315" s="17">
        <v>9.41E7</v>
      </c>
      <c r="C315" s="17">
        <v>2.18E7</v>
      </c>
      <c r="D315" s="17">
        <f t="shared" si="24"/>
        <v>2.18E7</v>
      </c>
      <c r="E315" s="17">
        <v>8296000.0</v>
      </c>
      <c r="F315" s="17">
        <v>5780000.0</v>
      </c>
      <c r="G315" s="17">
        <v>4590000.0</v>
      </c>
      <c r="H315" s="17">
        <v>3904000.0</v>
      </c>
      <c r="I315" s="17">
        <v>3462000.0</v>
      </c>
      <c r="J315" s="17"/>
    </row>
    <row r="316" spans="8:8">
      <c r="A316" s="12" t="s">
        <v>87</v>
      </c>
      <c r="B316" s="17">
        <v>9.41E7</v>
      </c>
      <c r="C316" s="17">
        <v>2.28E7</v>
      </c>
      <c r="D316" s="17">
        <f t="shared" si="24"/>
        <v>2.28E7</v>
      </c>
      <c r="E316" s="17">
        <v>8190000.0</v>
      </c>
      <c r="F316" s="17">
        <v>5706000.0</v>
      </c>
      <c r="G316" s="17">
        <v>4532000.0</v>
      </c>
      <c r="H316" s="17">
        <v>3854000.0</v>
      </c>
      <c r="I316" s="17">
        <v>3418000.0</v>
      </c>
      <c r="J316" s="17"/>
    </row>
    <row r="317" spans="8:8">
      <c r="A317" s="12" t="s">
        <v>87</v>
      </c>
      <c r="B317" s="17">
        <v>9.41E7</v>
      </c>
      <c r="C317" s="17">
        <v>2.38E7</v>
      </c>
      <c r="D317" s="17">
        <f t="shared" si="24"/>
        <v>2.38E7</v>
      </c>
      <c r="E317" s="17">
        <v>8084000.0</v>
      </c>
      <c r="F317" s="17">
        <v>5632000.0</v>
      </c>
      <c r="G317" s="17">
        <v>4473000.0</v>
      </c>
      <c r="H317" s="17">
        <v>3804000.0</v>
      </c>
      <c r="I317" s="17">
        <v>3373000.0</v>
      </c>
      <c r="J317" s="17"/>
    </row>
    <row r="318" spans="8:8">
      <c r="A318" s="12" t="s">
        <v>87</v>
      </c>
      <c r="B318" s="17">
        <v>9.41E7</v>
      </c>
      <c r="C318" s="17">
        <v>2.48E7</v>
      </c>
      <c r="D318" s="17">
        <f t="shared" si="24"/>
        <v>2.48E7</v>
      </c>
      <c r="E318" s="17">
        <v>7978000.0</v>
      </c>
      <c r="F318" s="17">
        <v>5558000.0</v>
      </c>
      <c r="G318" s="17">
        <v>4414000.0</v>
      </c>
      <c r="H318" s="17">
        <v>3754000.0</v>
      </c>
      <c r="I318" s="17">
        <v>3329000.0</v>
      </c>
      <c r="J318" s="17"/>
    </row>
    <row r="319" spans="8:8">
      <c r="A319" s="12" t="s">
        <v>87</v>
      </c>
      <c r="B319" s="17">
        <v>9.41E7</v>
      </c>
      <c r="C319" s="17">
        <v>2.58E7</v>
      </c>
      <c r="D319" s="17">
        <f t="shared" si="24"/>
        <v>2.58E7</v>
      </c>
      <c r="E319" s="17">
        <v>7872000.0</v>
      </c>
      <c r="F319" s="17">
        <v>5484000.0</v>
      </c>
      <c r="G319" s="17">
        <v>4356000.0</v>
      </c>
      <c r="H319" s="17">
        <v>3705000.0</v>
      </c>
      <c r="I319" s="17">
        <v>3285000.0</v>
      </c>
      <c r="J319" s="17"/>
    </row>
    <row r="320" spans="8:8">
      <c r="A320" s="12" t="s">
        <v>87</v>
      </c>
      <c r="B320" s="17">
        <v>9.41E7</v>
      </c>
      <c r="C320" s="17">
        <v>2.68E7</v>
      </c>
      <c r="D320" s="17">
        <f t="shared" si="24"/>
        <v>2.68E7</v>
      </c>
      <c r="E320" s="17">
        <v>7766000.0</v>
      </c>
      <c r="F320" s="17">
        <v>5411000.0</v>
      </c>
      <c r="G320" s="17">
        <v>4297000.0</v>
      </c>
      <c r="H320" s="17">
        <v>3655000.0</v>
      </c>
      <c r="I320" s="17">
        <v>3241000.0</v>
      </c>
      <c r="J320" s="17"/>
    </row>
    <row r="321" spans="8:8">
      <c r="A321" s="12" t="s">
        <v>87</v>
      </c>
      <c r="B321" s="17">
        <v>9.41E7</v>
      </c>
      <c r="C321" s="17">
        <v>2.78E7</v>
      </c>
      <c r="D321" s="17">
        <f t="shared" si="24"/>
        <v>2.78E7</v>
      </c>
      <c r="E321" s="17">
        <v>7660000.0</v>
      </c>
      <c r="F321" s="17">
        <v>5337000.0</v>
      </c>
      <c r="G321" s="17">
        <v>4238000.0</v>
      </c>
      <c r="H321" s="17">
        <v>3605000.0</v>
      </c>
      <c r="I321" s="17">
        <v>3196000.0</v>
      </c>
      <c r="J321" s="17"/>
    </row>
  </sheetData>
  <pageMargins left="0.7" right="0.7" top="0.75" bottom="0.75" header="0.3" footer="0.3"/>
</worksheet>
</file>

<file path=xl/worksheets/sheet4.xml><?xml version="1.0" encoding="utf-8"?>
<worksheet xmlns:r="http://schemas.openxmlformats.org/officeDocument/2006/relationships" xmlns="http://schemas.openxmlformats.org/spreadsheetml/2006/main">
  <dimension ref="A1:L271"/>
  <sheetViews>
    <sheetView tabSelected="1" workbookViewId="0" zoomScale="41">
      <pane xSplit="1" ySplit="1" topLeftCell="C197" state="frozen" activePane="bottomRight"/>
      <selection pane="bottomRight" activeCell="D1" sqref="D1:D1048576"/>
    </sheetView>
  </sheetViews>
  <sheetFormatPr defaultRowHeight="15.0"/>
  <cols>
    <col min="1" max="1" customWidth="1" bestFit="1" width="43.33203" style="0"/>
    <col min="2" max="2" customWidth="1" bestFit="1" width="14.332031" style="6"/>
    <col min="3" max="3" customWidth="1" bestFit="1" width="15.0" style="6"/>
    <col min="4" max="4" hidden="1" customWidth="1" bestFit="1" width="13.332031" style="6"/>
    <col min="5" max="9" customWidth="1" bestFit="1" width="13.332031" style="6"/>
    <col min="10" max="10" customWidth="1" bestFit="1" width="12.6640625" style="6"/>
    <col min="11" max="11" customWidth="1" bestFit="1" width="11.832031" style="0"/>
  </cols>
  <sheetData>
    <row r="1" spans="8:8" ht="24.75" customHeight="1">
      <c r="A1" s="7" t="s">
        <v>10</v>
      </c>
      <c r="B1" s="7" t="s">
        <v>13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12</v>
      </c>
    </row>
    <row r="2" spans="8:8">
      <c r="A2" s="10" t="s">
        <v>47</v>
      </c>
      <c r="B2" s="9">
        <v>2.835E7</v>
      </c>
      <c r="C2" s="9">
        <v>2900000.0</v>
      </c>
      <c r="D2" s="9">
        <f>C2-1000000</f>
        <v>1900000.0</v>
      </c>
      <c r="E2" s="9">
        <v>2940000.0</v>
      </c>
      <c r="F2" s="9">
        <v>2047000.0</v>
      </c>
      <c r="G2" s="9">
        <v>1624000.0</v>
      </c>
      <c r="H2" s="9">
        <v>1380000.0</v>
      </c>
      <c r="I2" s="9">
        <v>1238000.0</v>
      </c>
      <c r="J2" s="9"/>
    </row>
    <row r="3" spans="8:8">
      <c r="A3" s="10" t="s">
        <v>47</v>
      </c>
      <c r="B3" s="9">
        <v>2.835E7</v>
      </c>
      <c r="C3" s="9">
        <v>3100000.0</v>
      </c>
      <c r="D3" s="9">
        <f t="shared" si="0" ref="D3:D51">C3-1000000</f>
        <v>2100000.0</v>
      </c>
      <c r="E3" s="9">
        <v>2920000.0</v>
      </c>
      <c r="F3" s="9">
        <v>2032000.0</v>
      </c>
      <c r="G3" s="9">
        <v>1612000.0</v>
      </c>
      <c r="H3" s="9">
        <v>1371000.0</v>
      </c>
      <c r="I3" s="9">
        <v>1229000.0</v>
      </c>
      <c r="J3" s="9"/>
    </row>
    <row r="4" spans="8:8">
      <c r="A4" s="10" t="s">
        <v>47</v>
      </c>
      <c r="B4" s="9">
        <v>2.835E7</v>
      </c>
      <c r="C4" s="9">
        <v>3300000.0</v>
      </c>
      <c r="D4" s="9">
        <f t="shared" si="0"/>
        <v>2300000.0</v>
      </c>
      <c r="E4" s="9">
        <v>2898000.0</v>
      </c>
      <c r="F4" s="9">
        <v>2018000.0</v>
      </c>
      <c r="G4" s="9">
        <v>1600000.0</v>
      </c>
      <c r="H4" s="9">
        <v>1360000.0</v>
      </c>
      <c r="I4" s="9">
        <v>1221000.0</v>
      </c>
      <c r="J4" s="9"/>
    </row>
    <row r="5" spans="8:8">
      <c r="A5" s="10" t="s">
        <v>47</v>
      </c>
      <c r="B5" s="9">
        <v>2.835E7</v>
      </c>
      <c r="C5" s="9">
        <v>3500000.0</v>
      </c>
      <c r="D5" s="9">
        <f t="shared" si="0"/>
        <v>2500000.0</v>
      </c>
      <c r="E5" s="9">
        <v>2877000.0</v>
      </c>
      <c r="F5" s="9">
        <v>2002000.0</v>
      </c>
      <c r="G5" s="9">
        <v>1588000.0</v>
      </c>
      <c r="H5" s="9">
        <v>1351000.0</v>
      </c>
      <c r="I5" s="9">
        <v>1211000.0</v>
      </c>
      <c r="J5" s="9"/>
    </row>
    <row r="6" spans="8:8">
      <c r="A6" s="10" t="s">
        <v>47</v>
      </c>
      <c r="B6" s="9">
        <v>2.835E7</v>
      </c>
      <c r="C6" s="9">
        <v>3700000.0</v>
      </c>
      <c r="D6" s="9">
        <f t="shared" si="0"/>
        <v>2700000.0</v>
      </c>
      <c r="E6" s="9">
        <v>2856000.0</v>
      </c>
      <c r="F6" s="9">
        <v>1987000.0</v>
      </c>
      <c r="G6" s="9">
        <v>1577000.0</v>
      </c>
      <c r="H6" s="9">
        <v>1341000.0</v>
      </c>
      <c r="I6" s="9">
        <v>1202000.0</v>
      </c>
      <c r="J6" s="9"/>
    </row>
    <row r="7" spans="8:8">
      <c r="A7" s="10" t="s">
        <v>47</v>
      </c>
      <c r="B7" s="9">
        <v>2.835E7</v>
      </c>
      <c r="C7" s="9">
        <v>3900000.0</v>
      </c>
      <c r="D7" s="9">
        <f t="shared" si="0"/>
        <v>2900000.0</v>
      </c>
      <c r="E7" s="9">
        <v>2834000.0</v>
      </c>
      <c r="F7" s="9">
        <v>1973000.0</v>
      </c>
      <c r="G7" s="9">
        <v>1565000.0</v>
      </c>
      <c r="H7" s="9">
        <v>1330000.0</v>
      </c>
      <c r="I7" s="9">
        <v>1194000.0</v>
      </c>
      <c r="J7" s="9"/>
    </row>
    <row r="8" spans="8:8">
      <c r="A8" s="10" t="s">
        <v>47</v>
      </c>
      <c r="B8" s="9">
        <v>2.835E7</v>
      </c>
      <c r="C8" s="9">
        <v>4100000.0</v>
      </c>
      <c r="D8" s="9">
        <f t="shared" si="0"/>
        <v>3100000.0</v>
      </c>
      <c r="E8" s="9">
        <v>2814000.0</v>
      </c>
      <c r="F8" s="9">
        <v>1958000.0</v>
      </c>
      <c r="G8" s="9">
        <v>1553000.0</v>
      </c>
      <c r="H8" s="9">
        <v>1321000.0</v>
      </c>
      <c r="I8" s="9">
        <v>1185000.0</v>
      </c>
      <c r="J8" s="9"/>
    </row>
    <row r="9" spans="8:8">
      <c r="A9" s="10" t="s">
        <v>47</v>
      </c>
      <c r="B9" s="9">
        <v>2.835E7</v>
      </c>
      <c r="C9" s="9">
        <v>4300000.0</v>
      </c>
      <c r="D9" s="9">
        <f t="shared" si="0"/>
        <v>3300000.0</v>
      </c>
      <c r="E9" s="9">
        <v>2793000.0</v>
      </c>
      <c r="F9" s="9">
        <v>1943000.0</v>
      </c>
      <c r="G9" s="9">
        <v>1542000.0</v>
      </c>
      <c r="H9" s="9">
        <v>1311000.0</v>
      </c>
      <c r="I9" s="9">
        <v>1175000.0</v>
      </c>
      <c r="J9" s="9"/>
    </row>
    <row r="10" spans="8:8">
      <c r="A10" s="10" t="s">
        <v>47</v>
      </c>
      <c r="B10" s="9">
        <v>2.835E7</v>
      </c>
      <c r="C10" s="9">
        <v>4500000.0</v>
      </c>
      <c r="D10" s="9">
        <f t="shared" si="0"/>
        <v>3500000.0</v>
      </c>
      <c r="E10" s="9">
        <v>2771000.0</v>
      </c>
      <c r="F10" s="9">
        <v>1929000.0</v>
      </c>
      <c r="G10" s="9">
        <v>1530000.0</v>
      </c>
      <c r="H10" s="9">
        <v>1300000.0</v>
      </c>
      <c r="I10" s="9">
        <v>1167000.0</v>
      </c>
      <c r="J10" s="9"/>
    </row>
    <row r="11" spans="8:8">
      <c r="A11" s="10" t="s">
        <v>47</v>
      </c>
      <c r="B11" s="9">
        <v>2.835E7</v>
      </c>
      <c r="C11" s="9">
        <v>4700000.0</v>
      </c>
      <c r="D11" s="9">
        <f t="shared" si="0"/>
        <v>3700000.0</v>
      </c>
      <c r="E11" s="9">
        <v>2750000.0</v>
      </c>
      <c r="F11" s="9">
        <v>1914000.0</v>
      </c>
      <c r="G11" s="9">
        <v>1518000.0</v>
      </c>
      <c r="H11" s="9">
        <v>1291000.0</v>
      </c>
      <c r="I11" s="9">
        <v>1158000.0</v>
      </c>
      <c r="J11" s="9"/>
    </row>
    <row r="12" spans="8:8">
      <c r="A12" s="12" t="s">
        <v>48</v>
      </c>
      <c r="B12" s="11">
        <v>2.875E7</v>
      </c>
      <c r="C12" s="11">
        <v>2900000.0</v>
      </c>
      <c r="D12" s="11">
        <f t="shared" si="0"/>
        <v>1900000.0</v>
      </c>
      <c r="E12" s="11">
        <v>2985000.0</v>
      </c>
      <c r="F12" s="11">
        <v>2078000.0</v>
      </c>
      <c r="G12" s="11">
        <v>1649000.0</v>
      </c>
      <c r="H12" s="11">
        <v>1401000.0</v>
      </c>
      <c r="I12" s="11">
        <v>1257000.0</v>
      </c>
      <c r="J12" s="11"/>
    </row>
    <row r="13" spans="8:8">
      <c r="A13" s="12" t="s">
        <v>48</v>
      </c>
      <c r="B13" s="11">
        <v>2.875E7</v>
      </c>
      <c r="C13" s="11">
        <v>3100000.0</v>
      </c>
      <c r="D13" s="11">
        <f t="shared" si="0"/>
        <v>2100000.0</v>
      </c>
      <c r="E13" s="11">
        <v>2964000.0</v>
      </c>
      <c r="F13" s="11">
        <v>2063000.0</v>
      </c>
      <c r="G13" s="11">
        <v>1637000.0</v>
      </c>
      <c r="H13" s="11">
        <v>1392000.0</v>
      </c>
      <c r="I13" s="11">
        <v>1248000.0</v>
      </c>
      <c r="J13" s="11"/>
    </row>
    <row r="14" spans="8:8">
      <c r="A14" s="12" t="s">
        <v>48</v>
      </c>
      <c r="B14" s="11">
        <v>2.875E7</v>
      </c>
      <c r="C14" s="11">
        <v>3300000.0</v>
      </c>
      <c r="D14" s="11">
        <f t="shared" si="0"/>
        <v>2300000.0</v>
      </c>
      <c r="E14" s="11">
        <v>2942000.0</v>
      </c>
      <c r="F14" s="11">
        <v>2049000.0</v>
      </c>
      <c r="G14" s="11">
        <v>1625000.0</v>
      </c>
      <c r="H14" s="11">
        <v>1381000.0</v>
      </c>
      <c r="I14" s="11">
        <v>1239000.0</v>
      </c>
      <c r="J14" s="11"/>
    </row>
    <row r="15" spans="8:8">
      <c r="A15" s="12" t="s">
        <v>48</v>
      </c>
      <c r="B15" s="11">
        <v>2.875E7</v>
      </c>
      <c r="C15" s="11">
        <v>3500000.0</v>
      </c>
      <c r="D15" s="11">
        <f t="shared" si="0"/>
        <v>2500000.0</v>
      </c>
      <c r="E15" s="11">
        <v>2922000.0</v>
      </c>
      <c r="F15" s="11">
        <v>2033000.0</v>
      </c>
      <c r="G15" s="11">
        <v>1613000.0</v>
      </c>
      <c r="H15" s="11">
        <v>1372000.0</v>
      </c>
      <c r="I15" s="11">
        <v>1230000.0</v>
      </c>
      <c r="J15" s="11"/>
    </row>
    <row r="16" spans="8:8">
      <c r="A16" s="12" t="s">
        <v>48</v>
      </c>
      <c r="B16" s="11">
        <v>2.875E7</v>
      </c>
      <c r="C16" s="11">
        <v>3700000.0</v>
      </c>
      <c r="D16" s="11">
        <f t="shared" si="0"/>
        <v>2700000.0</v>
      </c>
      <c r="E16" s="11">
        <v>2901000.0</v>
      </c>
      <c r="F16" s="11">
        <v>2019000.0</v>
      </c>
      <c r="G16" s="11">
        <v>1602000.0</v>
      </c>
      <c r="H16" s="11">
        <v>1362000.0</v>
      </c>
      <c r="I16" s="11">
        <v>1221000.0</v>
      </c>
      <c r="J16" s="11"/>
    </row>
    <row r="17" spans="8:8">
      <c r="A17" s="12" t="s">
        <v>48</v>
      </c>
      <c r="B17" s="11">
        <v>2.875E7</v>
      </c>
      <c r="C17" s="11">
        <v>3900000.0</v>
      </c>
      <c r="D17" s="11">
        <f t="shared" si="0"/>
        <v>2900000.0</v>
      </c>
      <c r="E17" s="11">
        <v>2879000.0</v>
      </c>
      <c r="F17" s="11">
        <v>2004000.0</v>
      </c>
      <c r="G17" s="11">
        <v>1590000.0</v>
      </c>
      <c r="H17" s="11">
        <v>1351000.0</v>
      </c>
      <c r="I17" s="11">
        <v>1213000.0</v>
      </c>
      <c r="J17" s="11"/>
    </row>
    <row r="18" spans="8:8">
      <c r="A18" s="12" t="s">
        <v>48</v>
      </c>
      <c r="B18" s="11">
        <v>2.875E7</v>
      </c>
      <c r="C18" s="11">
        <v>4100000.0</v>
      </c>
      <c r="D18" s="11">
        <f t="shared" si="0"/>
        <v>3100000.0</v>
      </c>
      <c r="E18" s="11">
        <v>2859000.0</v>
      </c>
      <c r="F18" s="11">
        <v>1989000.0</v>
      </c>
      <c r="G18" s="11">
        <v>1578000.0</v>
      </c>
      <c r="H18" s="11">
        <v>1342000.0</v>
      </c>
      <c r="I18" s="11">
        <v>1203000.0</v>
      </c>
      <c r="J18" s="11"/>
    </row>
    <row r="19" spans="8:8">
      <c r="A19" s="12" t="s">
        <v>48</v>
      </c>
      <c r="B19" s="11">
        <v>2.875E7</v>
      </c>
      <c r="C19" s="11">
        <v>4300000.0</v>
      </c>
      <c r="D19" s="11">
        <f t="shared" si="0"/>
        <v>3300000.0</v>
      </c>
      <c r="E19" s="11">
        <v>2837000.0</v>
      </c>
      <c r="F19" s="11">
        <v>1974000.0</v>
      </c>
      <c r="G19" s="11">
        <v>1567000.0</v>
      </c>
      <c r="H19" s="11">
        <v>1332000.0</v>
      </c>
      <c r="I19" s="11">
        <v>1194000.0</v>
      </c>
      <c r="J19" s="11"/>
    </row>
    <row r="20" spans="8:8">
      <c r="A20" s="12" t="s">
        <v>48</v>
      </c>
      <c r="B20" s="11">
        <v>2.875E7</v>
      </c>
      <c r="C20" s="11">
        <v>4500000.0</v>
      </c>
      <c r="D20" s="11">
        <f t="shared" si="0"/>
        <v>3500000.0</v>
      </c>
      <c r="E20" s="11">
        <v>2816000.0</v>
      </c>
      <c r="F20" s="11">
        <v>1960000.0</v>
      </c>
      <c r="G20" s="11">
        <v>1555000.0</v>
      </c>
      <c r="H20" s="11">
        <v>1321000.0</v>
      </c>
      <c r="I20" s="11">
        <v>1186000.0</v>
      </c>
      <c r="J20" s="11"/>
    </row>
    <row r="21" spans="8:8">
      <c r="A21" s="12" t="s">
        <v>48</v>
      </c>
      <c r="B21" s="11">
        <v>2.875E7</v>
      </c>
      <c r="C21" s="11">
        <v>4700000.0</v>
      </c>
      <c r="D21" s="11">
        <f t="shared" si="0"/>
        <v>3700000.0</v>
      </c>
      <c r="E21" s="11">
        <v>2795000.0</v>
      </c>
      <c r="F21" s="11">
        <v>1945000.0</v>
      </c>
      <c r="G21" s="11">
        <v>1543000.0</v>
      </c>
      <c r="H21" s="11">
        <v>1312000.0</v>
      </c>
      <c r="I21" s="11">
        <v>1177000.0</v>
      </c>
      <c r="J21" s="11"/>
    </row>
    <row r="22" spans="8:8">
      <c r="A22" s="10" t="s">
        <v>49</v>
      </c>
      <c r="B22" s="9">
        <v>2.875E7</v>
      </c>
      <c r="C22" s="9">
        <v>2900000.0</v>
      </c>
      <c r="D22" s="9">
        <f t="shared" si="0"/>
        <v>1900000.0</v>
      </c>
      <c r="E22" s="9">
        <v>2985000.0</v>
      </c>
      <c r="F22" s="9">
        <v>2078000.0</v>
      </c>
      <c r="G22" s="9">
        <v>1649000.0</v>
      </c>
      <c r="H22" s="9">
        <v>1401000.0</v>
      </c>
      <c r="I22" s="9">
        <v>1257000.0</v>
      </c>
      <c r="J22" s="9"/>
    </row>
    <row r="23" spans="8:8">
      <c r="A23" s="10" t="s">
        <v>49</v>
      </c>
      <c r="B23" s="9">
        <v>2.875E7</v>
      </c>
      <c r="C23" s="9">
        <v>3100000.0</v>
      </c>
      <c r="D23" s="9">
        <f t="shared" si="0"/>
        <v>2100000.0</v>
      </c>
      <c r="E23" s="9">
        <v>2964000.0</v>
      </c>
      <c r="F23" s="9">
        <v>2063000.0</v>
      </c>
      <c r="G23" s="9">
        <v>1637000.0</v>
      </c>
      <c r="H23" s="9">
        <v>1392000.0</v>
      </c>
      <c r="I23" s="9">
        <v>1248000.0</v>
      </c>
      <c r="J23" s="9"/>
    </row>
    <row r="24" spans="8:8">
      <c r="A24" s="10" t="s">
        <v>49</v>
      </c>
      <c r="B24" s="9">
        <v>2.875E7</v>
      </c>
      <c r="C24" s="9">
        <v>3300000.0</v>
      </c>
      <c r="D24" s="9">
        <f t="shared" si="0"/>
        <v>2300000.0</v>
      </c>
      <c r="E24" s="9">
        <v>2942000.0</v>
      </c>
      <c r="F24" s="9">
        <v>2049000.0</v>
      </c>
      <c r="G24" s="9">
        <v>1625000.0</v>
      </c>
      <c r="H24" s="9">
        <v>1381000.0</v>
      </c>
      <c r="I24" s="9">
        <v>1239000.0</v>
      </c>
      <c r="J24" s="9"/>
    </row>
    <row r="25" spans="8:8">
      <c r="A25" s="10" t="s">
        <v>49</v>
      </c>
      <c r="B25" s="9">
        <v>2.875E7</v>
      </c>
      <c r="C25" s="9">
        <v>3500000.0</v>
      </c>
      <c r="D25" s="9">
        <f t="shared" si="0"/>
        <v>2500000.0</v>
      </c>
      <c r="E25" s="9">
        <v>2922000.0</v>
      </c>
      <c r="F25" s="9">
        <v>2033000.0</v>
      </c>
      <c r="G25" s="9">
        <v>1613000.0</v>
      </c>
      <c r="H25" s="9">
        <v>1372000.0</v>
      </c>
      <c r="I25" s="9">
        <v>1230000.0</v>
      </c>
      <c r="J25" s="9"/>
    </row>
    <row r="26" spans="8:8">
      <c r="A26" s="10" t="s">
        <v>49</v>
      </c>
      <c r="B26" s="9">
        <v>2.875E7</v>
      </c>
      <c r="C26" s="9">
        <v>3700000.0</v>
      </c>
      <c r="D26" s="9">
        <f t="shared" si="0"/>
        <v>2700000.0</v>
      </c>
      <c r="E26" s="9">
        <v>2901000.0</v>
      </c>
      <c r="F26" s="9">
        <v>2019000.0</v>
      </c>
      <c r="G26" s="9">
        <v>1602000.0</v>
      </c>
      <c r="H26" s="9">
        <v>1362000.0</v>
      </c>
      <c r="I26" s="9">
        <v>1221000.0</v>
      </c>
      <c r="J26" s="9"/>
    </row>
    <row r="27" spans="8:8">
      <c r="A27" s="10" t="s">
        <v>49</v>
      </c>
      <c r="B27" s="9">
        <v>2.875E7</v>
      </c>
      <c r="C27" s="9">
        <v>3900000.0</v>
      </c>
      <c r="D27" s="9">
        <f t="shared" si="0"/>
        <v>2900000.0</v>
      </c>
      <c r="E27" s="9">
        <v>2879000.0</v>
      </c>
      <c r="F27" s="9">
        <v>2004000.0</v>
      </c>
      <c r="G27" s="9">
        <v>1590000.0</v>
      </c>
      <c r="H27" s="9">
        <v>1351000.0</v>
      </c>
      <c r="I27" s="9">
        <v>1213000.0</v>
      </c>
      <c r="J27" s="9"/>
    </row>
    <row r="28" spans="8:8">
      <c r="A28" s="10" t="s">
        <v>49</v>
      </c>
      <c r="B28" s="9">
        <v>2.875E7</v>
      </c>
      <c r="C28" s="9">
        <v>4100000.0</v>
      </c>
      <c r="D28" s="9">
        <f t="shared" si="0"/>
        <v>3100000.0</v>
      </c>
      <c r="E28" s="9">
        <v>2859000.0</v>
      </c>
      <c r="F28" s="9">
        <v>1989000.0</v>
      </c>
      <c r="G28" s="9">
        <v>1578000.0</v>
      </c>
      <c r="H28" s="9">
        <v>1342000.0</v>
      </c>
      <c r="I28" s="9">
        <v>1203000.0</v>
      </c>
      <c r="J28" s="9"/>
    </row>
    <row r="29" spans="8:8">
      <c r="A29" s="10" t="s">
        <v>49</v>
      </c>
      <c r="B29" s="9">
        <v>2.875E7</v>
      </c>
      <c r="C29" s="9">
        <v>4300000.0</v>
      </c>
      <c r="D29" s="9">
        <f t="shared" si="0"/>
        <v>3300000.0</v>
      </c>
      <c r="E29" s="9">
        <v>2837000.0</v>
      </c>
      <c r="F29" s="9">
        <v>1974000.0</v>
      </c>
      <c r="G29" s="9">
        <v>1567000.0</v>
      </c>
      <c r="H29" s="9">
        <v>1332000.0</v>
      </c>
      <c r="I29" s="9">
        <v>1194000.0</v>
      </c>
      <c r="J29" s="9"/>
    </row>
    <row r="30" spans="8:8">
      <c r="A30" s="10" t="s">
        <v>49</v>
      </c>
      <c r="B30" s="9">
        <v>2.875E7</v>
      </c>
      <c r="C30" s="9">
        <v>4500000.0</v>
      </c>
      <c r="D30" s="9">
        <f t="shared" si="0"/>
        <v>3500000.0</v>
      </c>
      <c r="E30" s="9">
        <v>2816000.0</v>
      </c>
      <c r="F30" s="9">
        <v>1960000.0</v>
      </c>
      <c r="G30" s="9">
        <v>1555000.0</v>
      </c>
      <c r="H30" s="9">
        <v>1321000.0</v>
      </c>
      <c r="I30" s="9">
        <v>1186000.0</v>
      </c>
      <c r="J30" s="9"/>
    </row>
    <row r="31" spans="8:8">
      <c r="A31" s="10" t="s">
        <v>49</v>
      </c>
      <c r="B31" s="9">
        <v>2.875E7</v>
      </c>
      <c r="C31" s="9">
        <v>4700000.0</v>
      </c>
      <c r="D31" s="9">
        <f t="shared" si="0"/>
        <v>3700000.0</v>
      </c>
      <c r="E31" s="9">
        <v>2795000.0</v>
      </c>
      <c r="F31" s="9">
        <v>1945000.0</v>
      </c>
      <c r="G31" s="9">
        <v>1543000.0</v>
      </c>
      <c r="H31" s="9">
        <v>1312000.0</v>
      </c>
      <c r="I31" s="9">
        <v>1177000.0</v>
      </c>
      <c r="J31" s="9"/>
    </row>
    <row r="32" spans="8:8">
      <c r="A32" s="12" t="s">
        <v>52</v>
      </c>
      <c r="B32" s="11">
        <v>2.455E7</v>
      </c>
      <c r="C32" s="11">
        <v>2500000.0</v>
      </c>
      <c r="D32" s="11">
        <f t="shared" si="0"/>
        <v>1500000.0</v>
      </c>
      <c r="E32" s="11">
        <v>2559000.0</v>
      </c>
      <c r="F32" s="11">
        <v>1782000.0</v>
      </c>
      <c r="G32" s="11">
        <v>1413000.0</v>
      </c>
      <c r="H32" s="11">
        <v>1202000.0</v>
      </c>
      <c r="I32" s="11">
        <v>1077000.0</v>
      </c>
      <c r="J32" s="11"/>
    </row>
    <row r="33" spans="8:8">
      <c r="A33" s="12" t="s">
        <v>52</v>
      </c>
      <c r="B33" s="11">
        <v>2.455E7</v>
      </c>
      <c r="C33" s="11">
        <v>2700000.0</v>
      </c>
      <c r="D33" s="11">
        <f t="shared" si="0"/>
        <v>1700000.0</v>
      </c>
      <c r="E33" s="11">
        <v>2538000.0</v>
      </c>
      <c r="F33" s="11">
        <v>1767000.0</v>
      </c>
      <c r="G33" s="11">
        <v>1402000.0</v>
      </c>
      <c r="H33" s="11">
        <v>1191000.0</v>
      </c>
      <c r="I33" s="11">
        <v>1069000.0</v>
      </c>
      <c r="J33" s="11"/>
    </row>
    <row r="34" spans="8:8">
      <c r="A34" s="12" t="s">
        <v>52</v>
      </c>
      <c r="B34" s="11">
        <v>2.455E7</v>
      </c>
      <c r="C34" s="11">
        <v>2900000.0</v>
      </c>
      <c r="D34" s="11">
        <f t="shared" si="0"/>
        <v>1900000.0</v>
      </c>
      <c r="E34" s="11">
        <v>2517000.0</v>
      </c>
      <c r="F34" s="11">
        <v>1752000.0</v>
      </c>
      <c r="G34" s="11">
        <v>1390000.0</v>
      </c>
      <c r="H34" s="11">
        <v>1181000.0</v>
      </c>
      <c r="I34" s="11">
        <v>1060000.0</v>
      </c>
      <c r="J34" s="11"/>
    </row>
    <row r="35" spans="8:8">
      <c r="A35" s="12" t="s">
        <v>52</v>
      </c>
      <c r="B35" s="11">
        <v>2.455E7</v>
      </c>
      <c r="C35" s="11">
        <v>3100000.0</v>
      </c>
      <c r="D35" s="11">
        <f t="shared" si="0"/>
        <v>2100000.0</v>
      </c>
      <c r="E35" s="11">
        <v>2495000.0</v>
      </c>
      <c r="F35" s="11">
        <v>1737000.0</v>
      </c>
      <c r="G35" s="11">
        <v>1378000.0</v>
      </c>
      <c r="H35" s="11">
        <v>1172000.0</v>
      </c>
      <c r="I35" s="11">
        <v>1051000.0</v>
      </c>
      <c r="J35" s="11"/>
    </row>
    <row r="36" spans="8:8">
      <c r="A36" s="12" t="s">
        <v>52</v>
      </c>
      <c r="B36" s="11">
        <v>2.455E7</v>
      </c>
      <c r="C36" s="11">
        <v>3300000.0</v>
      </c>
      <c r="D36" s="11">
        <f t="shared" si="0"/>
        <v>2300000.0</v>
      </c>
      <c r="E36" s="11">
        <v>2475000.0</v>
      </c>
      <c r="F36" s="11">
        <v>1723000.0</v>
      </c>
      <c r="G36" s="11">
        <v>1367000.0</v>
      </c>
      <c r="H36" s="11">
        <v>1161000.0</v>
      </c>
      <c r="I36" s="11">
        <v>1042000.0</v>
      </c>
      <c r="J36" s="11"/>
    </row>
    <row r="37" spans="8:8">
      <c r="A37" s="12" t="s">
        <v>52</v>
      </c>
      <c r="B37" s="11">
        <v>2.455E7</v>
      </c>
      <c r="C37" s="11">
        <v>3500000.0</v>
      </c>
      <c r="D37" s="11">
        <f t="shared" si="0"/>
        <v>2500000.0</v>
      </c>
      <c r="E37" s="11">
        <v>2453000.0</v>
      </c>
      <c r="F37" s="11">
        <v>1708000.0</v>
      </c>
      <c r="G37" s="11">
        <v>1355000.0</v>
      </c>
      <c r="H37" s="11">
        <v>1151000.0</v>
      </c>
      <c r="I37" s="11">
        <v>1034000.0</v>
      </c>
      <c r="J37" s="11"/>
    </row>
    <row r="38" spans="8:8">
      <c r="A38" s="12" t="s">
        <v>52</v>
      </c>
      <c r="B38" s="11">
        <v>2.455E7</v>
      </c>
      <c r="C38" s="11">
        <v>3700000.0</v>
      </c>
      <c r="D38" s="11">
        <f t="shared" si="0"/>
        <v>2700000.0</v>
      </c>
      <c r="E38" s="11">
        <v>2431000.0</v>
      </c>
      <c r="F38" s="11">
        <v>1693000.0</v>
      </c>
      <c r="G38" s="11">
        <v>1343000.0</v>
      </c>
      <c r="H38" s="11">
        <v>1142000.0</v>
      </c>
      <c r="I38" s="11">
        <v>1025000.0</v>
      </c>
      <c r="J38" s="11"/>
    </row>
    <row r="39" spans="8:8">
      <c r="A39" s="12" t="s">
        <v>52</v>
      </c>
      <c r="B39" s="11">
        <v>2.455E7</v>
      </c>
      <c r="C39" s="11">
        <v>3900000.0</v>
      </c>
      <c r="D39" s="11">
        <f t="shared" si="0"/>
        <v>2900000.0</v>
      </c>
      <c r="E39" s="11">
        <v>2411000.0</v>
      </c>
      <c r="F39" s="11">
        <v>1678000.0</v>
      </c>
      <c r="G39" s="11">
        <v>1332000.0</v>
      </c>
      <c r="H39" s="11">
        <v>1132000.0</v>
      </c>
      <c r="I39" s="11">
        <v>1016000.0</v>
      </c>
      <c r="J39" s="11"/>
    </row>
    <row r="40" spans="8:8">
      <c r="A40" s="12" t="s">
        <v>52</v>
      </c>
      <c r="B40" s="11">
        <v>2.455E7</v>
      </c>
      <c r="C40" s="11">
        <v>4100000.0</v>
      </c>
      <c r="D40" s="11">
        <f t="shared" si="0"/>
        <v>3100000.0</v>
      </c>
      <c r="E40" s="11">
        <v>2390000.0</v>
      </c>
      <c r="F40" s="11">
        <v>1664000.0</v>
      </c>
      <c r="G40" s="11">
        <v>1320000.0</v>
      </c>
      <c r="H40" s="11">
        <v>1121000.0</v>
      </c>
      <c r="I40" s="11">
        <v>1007000.0</v>
      </c>
      <c r="J40" s="11"/>
    </row>
    <row r="41" spans="8:8">
      <c r="A41" s="12" t="s">
        <v>52</v>
      </c>
      <c r="B41" s="11">
        <v>2.455E7</v>
      </c>
      <c r="C41" s="11">
        <v>4300000.0</v>
      </c>
      <c r="D41" s="11">
        <f t="shared" si="0"/>
        <v>3300000.0</v>
      </c>
      <c r="E41" s="11">
        <v>2368000.0</v>
      </c>
      <c r="F41" s="11">
        <v>1649000.0</v>
      </c>
      <c r="G41" s="11">
        <v>1308000.0</v>
      </c>
      <c r="H41" s="11">
        <v>1112000.0</v>
      </c>
      <c r="I41" s="11">
        <v>998000.0</v>
      </c>
      <c r="J41" s="11"/>
    </row>
    <row r="42" spans="8:8">
      <c r="A42" s="10" t="s">
        <v>53</v>
      </c>
      <c r="B42" s="9">
        <v>2.52E7</v>
      </c>
      <c r="C42" s="9">
        <v>2600000.0</v>
      </c>
      <c r="D42" s="9">
        <f t="shared" si="0"/>
        <v>1600000.0</v>
      </c>
      <c r="E42" s="9">
        <v>2621000.0</v>
      </c>
      <c r="F42" s="9">
        <v>1825000.0</v>
      </c>
      <c r="G42" s="9">
        <v>1448000.0</v>
      </c>
      <c r="H42" s="9">
        <v>1230000.0</v>
      </c>
      <c r="I42" s="9">
        <v>1103000.0</v>
      </c>
      <c r="J42" s="9"/>
    </row>
    <row r="43" spans="8:8">
      <c r="A43" s="10" t="s">
        <v>53</v>
      </c>
      <c r="B43" s="9">
        <v>2.52E7</v>
      </c>
      <c r="C43" s="9">
        <v>2800000.0</v>
      </c>
      <c r="D43" s="9">
        <f t="shared" si="0"/>
        <v>1800000.0</v>
      </c>
      <c r="E43" s="9">
        <v>2600000.0</v>
      </c>
      <c r="F43" s="9">
        <v>1810000.0</v>
      </c>
      <c r="G43" s="9">
        <v>1435000.0</v>
      </c>
      <c r="H43" s="9">
        <v>1220000.0</v>
      </c>
      <c r="I43" s="9">
        <v>1095000.0</v>
      </c>
      <c r="J43" s="9"/>
    </row>
    <row r="44" spans="8:8">
      <c r="A44" s="10" t="s">
        <v>53</v>
      </c>
      <c r="B44" s="9">
        <v>2.52E7</v>
      </c>
      <c r="C44" s="9">
        <v>3000000.0</v>
      </c>
      <c r="D44" s="9">
        <f t="shared" si="0"/>
        <v>2000000.0</v>
      </c>
      <c r="E44" s="9">
        <v>2578000.0</v>
      </c>
      <c r="F44" s="9">
        <v>1795000.0</v>
      </c>
      <c r="G44" s="9">
        <v>1424000.0</v>
      </c>
      <c r="H44" s="9">
        <v>1211000.0</v>
      </c>
      <c r="I44" s="9">
        <v>1086000.0</v>
      </c>
      <c r="J44" s="9"/>
    </row>
    <row r="45" spans="8:8">
      <c r="A45" s="10" t="s">
        <v>53</v>
      </c>
      <c r="B45" s="9">
        <v>2.52E7</v>
      </c>
      <c r="C45" s="9">
        <v>3200000.0</v>
      </c>
      <c r="D45" s="9">
        <f t="shared" si="0"/>
        <v>2200000.0</v>
      </c>
      <c r="E45" s="9">
        <v>2558000.0</v>
      </c>
      <c r="F45" s="9">
        <v>1780000.0</v>
      </c>
      <c r="G45" s="9">
        <v>1413000.0</v>
      </c>
      <c r="H45" s="9">
        <v>1200000.0</v>
      </c>
      <c r="I45" s="9">
        <v>1077000.0</v>
      </c>
      <c r="J45" s="9"/>
    </row>
    <row r="46" spans="8:8">
      <c r="A46" s="10" t="s">
        <v>53</v>
      </c>
      <c r="B46" s="9">
        <v>2.52E7</v>
      </c>
      <c r="C46" s="9">
        <v>3400000.0</v>
      </c>
      <c r="D46" s="9">
        <f t="shared" si="0"/>
        <v>2400000.0</v>
      </c>
      <c r="E46" s="9">
        <v>2537000.0</v>
      </c>
      <c r="F46" s="9">
        <v>1766000.0</v>
      </c>
      <c r="G46" s="9">
        <v>1400000.0</v>
      </c>
      <c r="H46" s="9">
        <v>1190000.0</v>
      </c>
      <c r="I46" s="9">
        <v>1068000.0</v>
      </c>
      <c r="J46" s="9"/>
    </row>
    <row r="47" spans="8:8">
      <c r="A47" s="10" t="s">
        <v>53</v>
      </c>
      <c r="B47" s="9">
        <v>2.52E7</v>
      </c>
      <c r="C47" s="9">
        <v>3600000.0</v>
      </c>
      <c r="D47" s="9">
        <f t="shared" si="0"/>
        <v>2600000.0</v>
      </c>
      <c r="E47" s="9">
        <v>2515000.0</v>
      </c>
      <c r="F47" s="9">
        <v>1751000.0</v>
      </c>
      <c r="G47" s="9">
        <v>1389000.0</v>
      </c>
      <c r="H47" s="9">
        <v>1181000.0</v>
      </c>
      <c r="I47" s="9">
        <v>1059000.0</v>
      </c>
      <c r="J47" s="9"/>
    </row>
    <row r="48" spans="8:8">
      <c r="A48" s="10" t="s">
        <v>53</v>
      </c>
      <c r="B48" s="9">
        <v>2.52E7</v>
      </c>
      <c r="C48" s="9">
        <v>3800000.0</v>
      </c>
      <c r="D48" s="9">
        <f t="shared" si="0"/>
        <v>2800000.0</v>
      </c>
      <c r="E48" s="9">
        <v>2494000.0</v>
      </c>
      <c r="F48" s="9">
        <v>1736000.0</v>
      </c>
      <c r="G48" s="9">
        <v>1378000.0</v>
      </c>
      <c r="H48" s="9">
        <v>1170000.0</v>
      </c>
      <c r="I48" s="9">
        <v>1050000.0</v>
      </c>
      <c r="J48" s="9"/>
    </row>
    <row r="49" spans="8:8">
      <c r="A49" s="10" t="s">
        <v>53</v>
      </c>
      <c r="B49" s="9">
        <v>2.52E7</v>
      </c>
      <c r="C49" s="9">
        <v>4000000.0</v>
      </c>
      <c r="D49" s="9">
        <f t="shared" si="0"/>
        <v>3000000.0</v>
      </c>
      <c r="E49" s="9">
        <v>2473000.0</v>
      </c>
      <c r="F49" s="9">
        <v>1722000.0</v>
      </c>
      <c r="G49" s="9">
        <v>1365000.0</v>
      </c>
      <c r="H49" s="9">
        <v>1160000.0</v>
      </c>
      <c r="I49" s="9">
        <v>1041000.0</v>
      </c>
      <c r="J49" s="9"/>
    </row>
    <row r="50" spans="8:8">
      <c r="A50" s="10" t="s">
        <v>53</v>
      </c>
      <c r="B50" s="9">
        <v>2.52E7</v>
      </c>
      <c r="C50" s="9">
        <v>4200000.0</v>
      </c>
      <c r="D50" s="9">
        <f t="shared" si="0"/>
        <v>3200000.0</v>
      </c>
      <c r="E50" s="9">
        <v>2451000.0</v>
      </c>
      <c r="F50" s="9">
        <v>1707000.0</v>
      </c>
      <c r="G50" s="9">
        <v>1354000.0</v>
      </c>
      <c r="H50" s="9">
        <v>1151000.0</v>
      </c>
      <c r="I50" s="9">
        <v>1032000.0</v>
      </c>
      <c r="J50" s="9"/>
    </row>
    <row r="51" spans="8:8">
      <c r="A51" s="10" t="s">
        <v>53</v>
      </c>
      <c r="B51" s="9">
        <v>2.52E7</v>
      </c>
      <c r="C51" s="9">
        <v>4400000.0</v>
      </c>
      <c r="D51" s="9">
        <f t="shared" si="0"/>
        <v>3400000.0</v>
      </c>
      <c r="E51" s="9">
        <v>2431000.0</v>
      </c>
      <c r="F51" s="9">
        <v>1692000.0</v>
      </c>
      <c r="G51" s="9">
        <v>1343000.0</v>
      </c>
      <c r="H51" s="9">
        <v>1141000.0</v>
      </c>
      <c r="I51" s="9">
        <v>1023000.0</v>
      </c>
      <c r="J51" s="9"/>
    </row>
    <row r="52" spans="8:8">
      <c r="A52" s="12" t="s">
        <v>55</v>
      </c>
      <c r="B52" s="11">
        <v>3.4325E7</v>
      </c>
      <c r="C52" s="11">
        <v>3500000.0</v>
      </c>
      <c r="D52" s="11">
        <f>C52-1500000</f>
        <v>2000000.0</v>
      </c>
      <c r="E52" s="11">
        <v>3536000.0</v>
      </c>
      <c r="F52" s="11">
        <v>2458000.0</v>
      </c>
      <c r="G52" s="11">
        <v>1948000.0</v>
      </c>
      <c r="H52" s="11">
        <v>1653000.0</v>
      </c>
      <c r="I52" s="11">
        <v>1483000.0</v>
      </c>
      <c r="J52" s="11"/>
    </row>
    <row r="53" spans="8:8">
      <c r="A53" s="12" t="s">
        <v>55</v>
      </c>
      <c r="B53" s="11">
        <v>3.4325E7</v>
      </c>
      <c r="C53" s="11">
        <v>3700000.0</v>
      </c>
      <c r="D53" s="11">
        <f t="shared" si="1" ref="D53:D71">C53-1500000</f>
        <v>2200000.0</v>
      </c>
      <c r="E53" s="11">
        <v>3514000.0</v>
      </c>
      <c r="F53" s="11">
        <v>2444000.0</v>
      </c>
      <c r="G53" s="11">
        <v>1937000.0</v>
      </c>
      <c r="H53" s="11">
        <v>1644000.0</v>
      </c>
      <c r="I53" s="11">
        <v>1474000.0</v>
      </c>
      <c r="J53" s="11"/>
    </row>
    <row r="54" spans="8:8">
      <c r="A54" s="12" t="s">
        <v>55</v>
      </c>
      <c r="B54" s="11">
        <v>3.4325E7</v>
      </c>
      <c r="C54" s="11">
        <v>3900000.0</v>
      </c>
      <c r="D54" s="11">
        <f t="shared" si="1"/>
        <v>2400000.0</v>
      </c>
      <c r="E54" s="11">
        <v>3494000.0</v>
      </c>
      <c r="F54" s="11">
        <v>2428000.0</v>
      </c>
      <c r="G54" s="11">
        <v>1925000.0</v>
      </c>
      <c r="H54" s="11">
        <v>1635000.0</v>
      </c>
      <c r="I54" s="11">
        <v>1464000.0</v>
      </c>
      <c r="J54" s="11"/>
    </row>
    <row r="55" spans="8:8">
      <c r="A55" s="12" t="s">
        <v>55</v>
      </c>
      <c r="B55" s="11">
        <v>3.4325E7</v>
      </c>
      <c r="C55" s="11">
        <v>4100000.0</v>
      </c>
      <c r="D55" s="11">
        <f t="shared" si="1"/>
        <v>2600000.0</v>
      </c>
      <c r="E55" s="11">
        <v>3472000.0</v>
      </c>
      <c r="F55" s="11">
        <v>2414000.0</v>
      </c>
      <c r="G55" s="11">
        <v>1913000.0</v>
      </c>
      <c r="H55" s="11">
        <v>1624000.0</v>
      </c>
      <c r="I55" s="11">
        <v>1456000.0</v>
      </c>
      <c r="J55" s="11"/>
    </row>
    <row r="56" spans="8:8">
      <c r="A56" s="12" t="s">
        <v>55</v>
      </c>
      <c r="B56" s="11">
        <v>3.4325E7</v>
      </c>
      <c r="C56" s="11">
        <v>4300000.0</v>
      </c>
      <c r="D56" s="11">
        <f t="shared" si="1"/>
        <v>2800000.0</v>
      </c>
      <c r="E56" s="11">
        <v>3451000.0</v>
      </c>
      <c r="F56" s="11">
        <v>2400000.0</v>
      </c>
      <c r="G56" s="11">
        <v>1902000.0</v>
      </c>
      <c r="H56" s="11">
        <v>1614000.0</v>
      </c>
      <c r="I56" s="11">
        <v>1447000.0</v>
      </c>
      <c r="J56" s="11"/>
    </row>
    <row r="57" spans="8:8">
      <c r="A57" s="12" t="s">
        <v>55</v>
      </c>
      <c r="B57" s="11">
        <v>3.4325E7</v>
      </c>
      <c r="C57" s="11">
        <v>4500000.0</v>
      </c>
      <c r="D57" s="11">
        <f t="shared" si="1"/>
        <v>3000000.0</v>
      </c>
      <c r="E57" s="11">
        <v>3430000.0</v>
      </c>
      <c r="F57" s="11">
        <v>2384000.0</v>
      </c>
      <c r="G57" s="11">
        <v>1890000.0</v>
      </c>
      <c r="H57" s="11">
        <v>1605000.0</v>
      </c>
      <c r="I57" s="11">
        <v>1438000.0</v>
      </c>
      <c r="J57" s="11"/>
    </row>
    <row r="58" spans="8:8">
      <c r="A58" s="12" t="s">
        <v>55</v>
      </c>
      <c r="B58" s="11">
        <v>3.4325E7</v>
      </c>
      <c r="C58" s="11">
        <v>4700000.0</v>
      </c>
      <c r="D58" s="11">
        <f t="shared" si="1"/>
        <v>3200000.0</v>
      </c>
      <c r="E58" s="11">
        <v>3408000.0</v>
      </c>
      <c r="F58" s="11">
        <v>2370000.0</v>
      </c>
      <c r="G58" s="11">
        <v>1879000.0</v>
      </c>
      <c r="H58" s="11">
        <v>1595000.0</v>
      </c>
      <c r="I58" s="11">
        <v>1430000.0</v>
      </c>
      <c r="J58" s="11"/>
    </row>
    <row r="59" spans="8:8">
      <c r="A59" s="12" t="s">
        <v>55</v>
      </c>
      <c r="B59" s="11">
        <v>3.4325E7</v>
      </c>
      <c r="C59" s="11">
        <v>4900000.0</v>
      </c>
      <c r="D59" s="11">
        <f t="shared" si="1"/>
        <v>3400000.0</v>
      </c>
      <c r="E59" s="11">
        <v>3387000.0</v>
      </c>
      <c r="F59" s="11">
        <v>2356000.0</v>
      </c>
      <c r="G59" s="11">
        <v>1867000.0</v>
      </c>
      <c r="H59" s="11">
        <v>1585000.0</v>
      </c>
      <c r="I59" s="11">
        <v>1420000.0</v>
      </c>
      <c r="J59" s="11"/>
    </row>
    <row r="60" spans="8:8">
      <c r="A60" s="12" t="s">
        <v>55</v>
      </c>
      <c r="B60" s="11">
        <v>3.4325E7</v>
      </c>
      <c r="C60" s="11">
        <v>5100000.0</v>
      </c>
      <c r="D60" s="11">
        <f t="shared" si="1"/>
        <v>3600000.0</v>
      </c>
      <c r="E60" s="11">
        <v>3367000.0</v>
      </c>
      <c r="F60" s="11">
        <v>2340000.0</v>
      </c>
      <c r="G60" s="11">
        <v>1855000.0</v>
      </c>
      <c r="H60" s="11">
        <v>1575000.0</v>
      </c>
      <c r="I60" s="11">
        <v>1411000.0</v>
      </c>
      <c r="J60" s="11"/>
    </row>
    <row r="61" spans="8:8">
      <c r="A61" s="12" t="s">
        <v>55</v>
      </c>
      <c r="B61" s="11">
        <v>3.4325E7</v>
      </c>
      <c r="C61" s="11">
        <v>5300000.0</v>
      </c>
      <c r="D61" s="11">
        <f t="shared" si="1"/>
        <v>3800000.0</v>
      </c>
      <c r="E61" s="11">
        <v>3345000.0</v>
      </c>
      <c r="F61" s="11">
        <v>2326000.0</v>
      </c>
      <c r="G61" s="11">
        <v>1844000.0</v>
      </c>
      <c r="H61" s="11">
        <v>1565000.0</v>
      </c>
      <c r="I61" s="11">
        <v>1403000.0</v>
      </c>
      <c r="J61" s="11"/>
    </row>
    <row r="62" spans="8:8">
      <c r="A62" s="10" t="s">
        <v>54</v>
      </c>
      <c r="B62" s="9">
        <v>3.535E7</v>
      </c>
      <c r="C62" s="9">
        <v>3600000.0</v>
      </c>
      <c r="D62" s="9">
        <f t="shared" si="1"/>
        <v>2100000.0</v>
      </c>
      <c r="E62" s="9">
        <v>3639000.0</v>
      </c>
      <c r="F62" s="9">
        <v>2529000.0</v>
      </c>
      <c r="G62" s="9">
        <v>2006000.0</v>
      </c>
      <c r="H62" s="9">
        <v>1702000.0</v>
      </c>
      <c r="I62" s="9">
        <v>1525000.0</v>
      </c>
      <c r="J62" s="9"/>
    </row>
    <row r="63" spans="8:8">
      <c r="A63" s="10" t="s">
        <v>54</v>
      </c>
      <c r="B63" s="9">
        <v>3.535E7</v>
      </c>
      <c r="C63" s="9">
        <v>3800000.0</v>
      </c>
      <c r="D63" s="9">
        <f t="shared" si="1"/>
        <v>2300000.0</v>
      </c>
      <c r="E63" s="9">
        <v>3618000.0</v>
      </c>
      <c r="F63" s="9">
        <v>2515000.0</v>
      </c>
      <c r="G63" s="9">
        <v>1994000.0</v>
      </c>
      <c r="H63" s="9">
        <v>1693000.0</v>
      </c>
      <c r="I63" s="9">
        <v>1517000.0</v>
      </c>
      <c r="J63" s="9"/>
    </row>
    <row r="64" spans="8:8">
      <c r="A64" s="10" t="s">
        <v>54</v>
      </c>
      <c r="B64" s="9">
        <v>3.535E7</v>
      </c>
      <c r="C64" s="9">
        <v>4000000.0</v>
      </c>
      <c r="D64" s="9">
        <f t="shared" si="1"/>
        <v>2500000.0</v>
      </c>
      <c r="E64" s="9">
        <v>3596000.0</v>
      </c>
      <c r="F64" s="9">
        <v>2500000.0</v>
      </c>
      <c r="G64" s="9">
        <v>1982000.0</v>
      </c>
      <c r="H64" s="9">
        <v>1682000.0</v>
      </c>
      <c r="I64" s="9">
        <v>1508000.0</v>
      </c>
      <c r="J64" s="9"/>
    </row>
    <row r="65" spans="8:8">
      <c r="A65" s="10" t="s">
        <v>54</v>
      </c>
      <c r="B65" s="9">
        <v>3.535E7</v>
      </c>
      <c r="C65" s="9">
        <v>4200000.0</v>
      </c>
      <c r="D65" s="9">
        <f t="shared" si="1"/>
        <v>2700000.0</v>
      </c>
      <c r="E65" s="9">
        <v>3576000.0</v>
      </c>
      <c r="F65" s="9">
        <v>2486000.0</v>
      </c>
      <c r="G65" s="9">
        <v>1970000.0</v>
      </c>
      <c r="H65" s="9">
        <v>1673000.0</v>
      </c>
      <c r="I65" s="9">
        <v>1500000.0</v>
      </c>
      <c r="J65" s="9"/>
    </row>
    <row r="66" spans="8:8">
      <c r="A66" s="10" t="s">
        <v>54</v>
      </c>
      <c r="B66" s="9">
        <v>3.535E7</v>
      </c>
      <c r="C66" s="9">
        <v>4400000.0</v>
      </c>
      <c r="D66" s="9">
        <f t="shared" si="1"/>
        <v>2900000.0</v>
      </c>
      <c r="E66" s="9">
        <v>3555000.0</v>
      </c>
      <c r="F66" s="9">
        <v>2471000.0</v>
      </c>
      <c r="G66" s="9">
        <v>1959000.0</v>
      </c>
      <c r="H66" s="9">
        <v>1663000.0</v>
      </c>
      <c r="I66" s="9">
        <v>1491000.0</v>
      </c>
      <c r="J66" s="9"/>
    </row>
    <row r="67" spans="8:8">
      <c r="A67" s="10" t="s">
        <v>54</v>
      </c>
      <c r="B67" s="9">
        <v>3.535E7</v>
      </c>
      <c r="C67" s="9">
        <v>4600000.0</v>
      </c>
      <c r="D67" s="9">
        <f t="shared" si="1"/>
        <v>3100000.0</v>
      </c>
      <c r="E67" s="9">
        <v>3533000.0</v>
      </c>
      <c r="F67" s="9">
        <v>2456000.0</v>
      </c>
      <c r="G67" s="9">
        <v>1947000.0</v>
      </c>
      <c r="H67" s="9">
        <v>1652000.0</v>
      </c>
      <c r="I67" s="9">
        <v>1481000.0</v>
      </c>
      <c r="J67" s="9"/>
    </row>
    <row r="68" spans="8:8">
      <c r="A68" s="10" t="s">
        <v>54</v>
      </c>
      <c r="B68" s="9">
        <v>3.535E7</v>
      </c>
      <c r="C68" s="9">
        <v>4800000.0</v>
      </c>
      <c r="D68" s="9">
        <f t="shared" si="1"/>
        <v>3300000.0</v>
      </c>
      <c r="E68" s="9">
        <v>3513000.0</v>
      </c>
      <c r="F68" s="9">
        <v>2442000.0</v>
      </c>
      <c r="G68" s="9">
        <v>1935000.0</v>
      </c>
      <c r="H68" s="9">
        <v>1643000.0</v>
      </c>
      <c r="I68" s="9">
        <v>1473000.0</v>
      </c>
      <c r="J68" s="9"/>
    </row>
    <row r="69" spans="8:8">
      <c r="A69" s="10" t="s">
        <v>54</v>
      </c>
      <c r="B69" s="9">
        <v>3.535E7</v>
      </c>
      <c r="C69" s="9">
        <v>5000000.0</v>
      </c>
      <c r="D69" s="9">
        <f t="shared" si="1"/>
        <v>3500000.0</v>
      </c>
      <c r="E69" s="9">
        <v>3492000.0</v>
      </c>
      <c r="F69" s="9">
        <v>2427000.0</v>
      </c>
      <c r="G69" s="9">
        <v>1924000.0</v>
      </c>
      <c r="H69" s="9">
        <v>1633000.0</v>
      </c>
      <c r="I69" s="9">
        <v>1464000.0</v>
      </c>
      <c r="J69" s="9"/>
    </row>
    <row r="70" spans="8:8">
      <c r="A70" s="10" t="s">
        <v>54</v>
      </c>
      <c r="B70" s="9">
        <v>3.535E7</v>
      </c>
      <c r="C70" s="9">
        <v>5200000.0</v>
      </c>
      <c r="D70" s="9">
        <f t="shared" si="1"/>
        <v>3700000.0</v>
      </c>
      <c r="E70" s="9">
        <v>3470000.0</v>
      </c>
      <c r="F70" s="9">
        <v>2412000.0</v>
      </c>
      <c r="G70" s="9">
        <v>1912000.0</v>
      </c>
      <c r="H70" s="9">
        <v>1623000.0</v>
      </c>
      <c r="I70" s="9">
        <v>1455000.0</v>
      </c>
      <c r="J70" s="9"/>
    </row>
    <row r="71" spans="8:8">
      <c r="A71" s="10" t="s">
        <v>54</v>
      </c>
      <c r="B71" s="9">
        <v>3.535E7</v>
      </c>
      <c r="C71" s="9">
        <v>5400000.0</v>
      </c>
      <c r="D71" s="9">
        <f t="shared" si="1"/>
        <v>3900000.0</v>
      </c>
      <c r="E71" s="9">
        <v>3449000.0</v>
      </c>
      <c r="F71" s="9">
        <v>2398000.0</v>
      </c>
      <c r="G71" s="9">
        <v>1900000.0</v>
      </c>
      <c r="H71" s="9">
        <v>1614000.0</v>
      </c>
      <c r="I71" s="9">
        <v>1447000.0</v>
      </c>
      <c r="J71" s="9"/>
    </row>
    <row r="72" spans="8:8">
      <c r="A72" s="12" t="s">
        <v>50</v>
      </c>
      <c r="B72" s="11">
        <v>3.4775E7</v>
      </c>
      <c r="C72" s="11">
        <v>3500000.0</v>
      </c>
      <c r="D72" s="11">
        <f t="shared" si="2" ref="D72:D91">C72-2500000</f>
        <v>1000000.0</v>
      </c>
      <c r="E72" s="11">
        <v>3586000.0</v>
      </c>
      <c r="F72" s="11">
        <v>2493000.0</v>
      </c>
      <c r="G72" s="11">
        <v>1975000.0</v>
      </c>
      <c r="H72" s="11">
        <v>1677000.0</v>
      </c>
      <c r="I72" s="11">
        <v>1504000.0</v>
      </c>
      <c r="J72" s="11"/>
    </row>
    <row r="73" spans="8:8">
      <c r="A73" s="12" t="s">
        <v>50</v>
      </c>
      <c r="B73" s="11">
        <v>3.4775E7</v>
      </c>
      <c r="C73" s="11">
        <v>3700000.0</v>
      </c>
      <c r="D73" s="11">
        <f t="shared" si="2"/>
        <v>1200000.0</v>
      </c>
      <c r="E73" s="11">
        <v>3564000.0</v>
      </c>
      <c r="F73" s="11">
        <v>2478000.0</v>
      </c>
      <c r="G73" s="11">
        <v>1965000.0</v>
      </c>
      <c r="H73" s="11">
        <v>1667000.0</v>
      </c>
      <c r="I73" s="11">
        <v>1495000.0</v>
      </c>
      <c r="J73" s="11"/>
    </row>
    <row r="74" spans="8:8">
      <c r="A74" s="12" t="s">
        <v>50</v>
      </c>
      <c r="B74" s="11">
        <v>3.4775E7</v>
      </c>
      <c r="C74" s="11">
        <v>3900000.0</v>
      </c>
      <c r="D74" s="11">
        <f t="shared" si="2"/>
        <v>1400000.0</v>
      </c>
      <c r="E74" s="11">
        <v>3544000.0</v>
      </c>
      <c r="F74" s="11">
        <v>2463000.0</v>
      </c>
      <c r="G74" s="11">
        <v>1953000.0</v>
      </c>
      <c r="H74" s="11">
        <v>1658000.0</v>
      </c>
      <c r="I74" s="11">
        <v>1485000.0</v>
      </c>
      <c r="J74" s="11"/>
    </row>
    <row r="75" spans="8:8">
      <c r="A75" s="12" t="s">
        <v>50</v>
      </c>
      <c r="B75" s="11">
        <v>3.4775E7</v>
      </c>
      <c r="C75" s="11">
        <v>4100000.0</v>
      </c>
      <c r="D75" s="11">
        <f t="shared" si="2"/>
        <v>1600000.0</v>
      </c>
      <c r="E75" s="11">
        <v>3522000.0</v>
      </c>
      <c r="F75" s="11">
        <v>2449000.0</v>
      </c>
      <c r="G75" s="11">
        <v>1941000.0</v>
      </c>
      <c r="H75" s="11">
        <v>1648000.0</v>
      </c>
      <c r="I75" s="11">
        <v>1477000.0</v>
      </c>
      <c r="J75" s="11"/>
    </row>
    <row r="76" spans="8:8">
      <c r="A76" s="12" t="s">
        <v>50</v>
      </c>
      <c r="B76" s="11">
        <v>3.4775E7</v>
      </c>
      <c r="C76" s="11">
        <v>4300000.0</v>
      </c>
      <c r="D76" s="11">
        <f t="shared" si="2"/>
        <v>1800000.0</v>
      </c>
      <c r="E76" s="11">
        <v>3501000.0</v>
      </c>
      <c r="F76" s="11">
        <v>2434000.0</v>
      </c>
      <c r="G76" s="11">
        <v>1930000.0</v>
      </c>
      <c r="H76" s="11">
        <v>1638000.0</v>
      </c>
      <c r="I76" s="11">
        <v>1468000.0</v>
      </c>
      <c r="J76" s="11"/>
    </row>
    <row r="77" spans="8:8">
      <c r="A77" s="12" t="s">
        <v>50</v>
      </c>
      <c r="B77" s="11">
        <v>3.4775E7</v>
      </c>
      <c r="C77" s="11">
        <v>4500000.0</v>
      </c>
      <c r="D77" s="11">
        <f t="shared" si="2"/>
        <v>2000000.0</v>
      </c>
      <c r="E77" s="11">
        <v>3480000.0</v>
      </c>
      <c r="F77" s="11">
        <v>2419000.0</v>
      </c>
      <c r="G77" s="11">
        <v>1918000.0</v>
      </c>
      <c r="H77" s="11">
        <v>1629000.0</v>
      </c>
      <c r="I77" s="11">
        <v>1459000.0</v>
      </c>
      <c r="J77" s="11"/>
    </row>
    <row r="78" spans="8:8">
      <c r="A78" s="12" t="s">
        <v>50</v>
      </c>
      <c r="B78" s="11">
        <v>3.4775E7</v>
      </c>
      <c r="C78" s="11">
        <v>4700000.0</v>
      </c>
      <c r="D78" s="11">
        <f t="shared" si="2"/>
        <v>2200000.0</v>
      </c>
      <c r="E78" s="11">
        <v>3459000.0</v>
      </c>
      <c r="F78" s="11">
        <v>2405000.0</v>
      </c>
      <c r="G78" s="11">
        <v>1906000.0</v>
      </c>
      <c r="H78" s="11">
        <v>1618000.0</v>
      </c>
      <c r="I78" s="11">
        <v>1451000.0</v>
      </c>
      <c r="J78" s="11"/>
    </row>
    <row r="79" spans="8:8">
      <c r="A79" s="12" t="s">
        <v>50</v>
      </c>
      <c r="B79" s="11">
        <v>3.4775E7</v>
      </c>
      <c r="C79" s="11">
        <v>4900000.0</v>
      </c>
      <c r="D79" s="11">
        <f t="shared" si="2"/>
        <v>2400000.0</v>
      </c>
      <c r="E79" s="11">
        <v>3437000.0</v>
      </c>
      <c r="F79" s="11">
        <v>2390000.0</v>
      </c>
      <c r="G79" s="11">
        <v>1895000.0</v>
      </c>
      <c r="H79" s="11">
        <v>1608000.0</v>
      </c>
      <c r="I79" s="11">
        <v>1441000.0</v>
      </c>
      <c r="J79" s="11"/>
    </row>
    <row r="80" spans="8:8">
      <c r="A80" s="12" t="s">
        <v>50</v>
      </c>
      <c r="B80" s="11">
        <v>3.4775E7</v>
      </c>
      <c r="C80" s="11">
        <v>5100000.0</v>
      </c>
      <c r="D80" s="11">
        <f t="shared" si="2"/>
        <v>2600000.0</v>
      </c>
      <c r="E80" s="11">
        <v>3417000.0</v>
      </c>
      <c r="F80" s="11">
        <v>2375000.0</v>
      </c>
      <c r="G80" s="11">
        <v>1883000.0</v>
      </c>
      <c r="H80" s="11">
        <v>1599000.0</v>
      </c>
      <c r="I80" s="11">
        <v>1432000.0</v>
      </c>
      <c r="J80" s="11"/>
    </row>
    <row r="81" spans="8:8">
      <c r="A81" s="12" t="s">
        <v>50</v>
      </c>
      <c r="B81" s="11">
        <v>3.4775E7</v>
      </c>
      <c r="C81" s="11">
        <v>5300000.0</v>
      </c>
      <c r="D81" s="11">
        <f t="shared" si="2"/>
        <v>2800000.0</v>
      </c>
      <c r="E81" s="11">
        <v>3395000.0</v>
      </c>
      <c r="F81" s="11">
        <v>2361000.0</v>
      </c>
      <c r="G81" s="11">
        <v>1871000.0</v>
      </c>
      <c r="H81" s="11">
        <v>1588000.0</v>
      </c>
      <c r="I81" s="11">
        <v>1424000.0</v>
      </c>
      <c r="J81" s="11"/>
    </row>
    <row r="82" spans="8:8">
      <c r="A82" s="10" t="s">
        <v>51</v>
      </c>
      <c r="B82" s="9">
        <v>3.5275E7</v>
      </c>
      <c r="C82" s="9">
        <v>3600000.0</v>
      </c>
      <c r="D82" s="9">
        <f t="shared" si="2"/>
        <v>1100000.0</v>
      </c>
      <c r="E82" s="9">
        <v>3630000.0</v>
      </c>
      <c r="F82" s="9">
        <v>2524000.0</v>
      </c>
      <c r="G82" s="9">
        <v>2001000.0</v>
      </c>
      <c r="H82" s="9">
        <v>1698000.0</v>
      </c>
      <c r="I82" s="9">
        <v>1522000.0</v>
      </c>
      <c r="J82" s="9"/>
    </row>
    <row r="83" spans="8:8">
      <c r="A83" s="10" t="s">
        <v>51</v>
      </c>
      <c r="B83" s="9">
        <v>3.5275E7</v>
      </c>
      <c r="C83" s="9">
        <v>3800000.0</v>
      </c>
      <c r="D83" s="9">
        <f t="shared" si="2"/>
        <v>1300000.0</v>
      </c>
      <c r="E83" s="9">
        <v>3610000.0</v>
      </c>
      <c r="F83" s="9">
        <v>2510000.0</v>
      </c>
      <c r="G83" s="9">
        <v>1989000.0</v>
      </c>
      <c r="H83" s="9">
        <v>1689000.0</v>
      </c>
      <c r="I83" s="9">
        <v>1514000.0</v>
      </c>
      <c r="J83" s="9"/>
    </row>
    <row r="84" spans="8:8">
      <c r="A84" s="10" t="s">
        <v>51</v>
      </c>
      <c r="B84" s="9">
        <v>3.5275E7</v>
      </c>
      <c r="C84" s="9">
        <v>4000000.0</v>
      </c>
      <c r="D84" s="9">
        <f t="shared" si="2"/>
        <v>1500000.0</v>
      </c>
      <c r="E84" s="9">
        <v>3588000.0</v>
      </c>
      <c r="F84" s="9">
        <v>2494000.0</v>
      </c>
      <c r="G84" s="9">
        <v>1977000.0</v>
      </c>
      <c r="H84" s="9">
        <v>1678000.0</v>
      </c>
      <c r="I84" s="9">
        <v>1504000.0</v>
      </c>
      <c r="J84" s="9"/>
    </row>
    <row r="85" spans="8:8">
      <c r="A85" s="10" t="s">
        <v>51</v>
      </c>
      <c r="B85" s="9">
        <v>3.5275E7</v>
      </c>
      <c r="C85" s="9">
        <v>4200000.0</v>
      </c>
      <c r="D85" s="9">
        <f t="shared" si="2"/>
        <v>1700000.0</v>
      </c>
      <c r="E85" s="9">
        <v>3568000.0</v>
      </c>
      <c r="F85" s="9">
        <v>2480000.0</v>
      </c>
      <c r="G85" s="9">
        <v>1966000.0</v>
      </c>
      <c r="H85" s="9">
        <v>1669000.0</v>
      </c>
      <c r="I85" s="9">
        <v>1496000.0</v>
      </c>
      <c r="J85" s="9"/>
    </row>
    <row r="86" spans="8:8">
      <c r="A86" s="10" t="s">
        <v>51</v>
      </c>
      <c r="B86" s="9">
        <v>3.5275E7</v>
      </c>
      <c r="C86" s="9">
        <v>4400000.0</v>
      </c>
      <c r="D86" s="9">
        <f t="shared" si="2"/>
        <v>1900000.0</v>
      </c>
      <c r="E86" s="9">
        <v>3546000.0</v>
      </c>
      <c r="F86" s="9">
        <v>2466000.0</v>
      </c>
      <c r="G86" s="9">
        <v>1954000.0</v>
      </c>
      <c r="H86" s="9">
        <v>1659000.0</v>
      </c>
      <c r="I86" s="9">
        <v>1487000.0</v>
      </c>
      <c r="J86" s="9"/>
    </row>
    <row r="87" spans="8:8">
      <c r="A87" s="10" t="s">
        <v>51</v>
      </c>
      <c r="B87" s="9">
        <v>3.5275E7</v>
      </c>
      <c r="C87" s="9">
        <v>4600000.0</v>
      </c>
      <c r="D87" s="9">
        <f t="shared" si="2"/>
        <v>2100000.0</v>
      </c>
      <c r="E87" s="9">
        <v>3525000.0</v>
      </c>
      <c r="F87" s="9">
        <v>2450000.0</v>
      </c>
      <c r="G87" s="9">
        <v>1943000.0</v>
      </c>
      <c r="H87" s="9">
        <v>1649000.0</v>
      </c>
      <c r="I87" s="9">
        <v>1478000.0</v>
      </c>
      <c r="J87" s="9"/>
    </row>
    <row r="88" spans="8:8">
      <c r="A88" s="10" t="s">
        <v>51</v>
      </c>
      <c r="B88" s="9">
        <v>3.5275E7</v>
      </c>
      <c r="C88" s="9">
        <v>4800000.0</v>
      </c>
      <c r="D88" s="9">
        <f t="shared" si="2"/>
        <v>2300000.0</v>
      </c>
      <c r="E88" s="9">
        <v>3504000.0</v>
      </c>
      <c r="F88" s="9">
        <v>2436000.0</v>
      </c>
      <c r="G88" s="9">
        <v>1931000.0</v>
      </c>
      <c r="H88" s="9">
        <v>1639000.0</v>
      </c>
      <c r="I88" s="9">
        <v>1470000.0</v>
      </c>
      <c r="J88" s="9"/>
    </row>
    <row r="89" spans="8:8">
      <c r="A89" s="10" t="s">
        <v>51</v>
      </c>
      <c r="B89" s="9">
        <v>3.5275E7</v>
      </c>
      <c r="C89" s="9">
        <v>5000000.0</v>
      </c>
      <c r="D89" s="9">
        <f t="shared" si="2"/>
        <v>2500000.0</v>
      </c>
      <c r="E89" s="9">
        <v>3483000.0</v>
      </c>
      <c r="F89" s="9">
        <v>2421000.0</v>
      </c>
      <c r="G89" s="9">
        <v>1919000.0</v>
      </c>
      <c r="H89" s="9">
        <v>1630000.0</v>
      </c>
      <c r="I89" s="9">
        <v>1461000.0</v>
      </c>
      <c r="J89" s="9"/>
    </row>
    <row r="90" spans="8:8">
      <c r="A90" s="10" t="s">
        <v>51</v>
      </c>
      <c r="B90" s="9">
        <v>3.5275E7</v>
      </c>
      <c r="C90" s="9">
        <v>5200000.0</v>
      </c>
      <c r="D90" s="9">
        <f t="shared" si="2"/>
        <v>2700000.0</v>
      </c>
      <c r="E90" s="9">
        <v>3461000.0</v>
      </c>
      <c r="F90" s="9">
        <v>2406000.0</v>
      </c>
      <c r="G90" s="9">
        <v>1908000.0</v>
      </c>
      <c r="H90" s="9">
        <v>1619000.0</v>
      </c>
      <c r="I90" s="9">
        <v>1451000.0</v>
      </c>
      <c r="J90" s="9"/>
    </row>
    <row r="91" spans="8:8">
      <c r="A91" s="10" t="s">
        <v>51</v>
      </c>
      <c r="B91" s="9">
        <v>3.5275E7</v>
      </c>
      <c r="C91" s="9">
        <v>5400000.0</v>
      </c>
      <c r="D91" s="9">
        <f t="shared" si="2"/>
        <v>2900000.0</v>
      </c>
      <c r="E91" s="9">
        <v>3441000.0</v>
      </c>
      <c r="F91" s="9">
        <v>2392000.0</v>
      </c>
      <c r="G91" s="9">
        <v>1896000.0</v>
      </c>
      <c r="H91" s="9">
        <v>1610000.0</v>
      </c>
      <c r="I91" s="9">
        <v>1443000.0</v>
      </c>
      <c r="J91" s="9"/>
    </row>
    <row r="92" spans="8:8">
      <c r="A92" s="12" t="s">
        <v>56</v>
      </c>
      <c r="B92" s="11">
        <v>3.75E7</v>
      </c>
      <c r="C92" s="11">
        <v>3800000.0</v>
      </c>
      <c r="D92" s="11">
        <f>C92-1800000</f>
        <v>2000000.0</v>
      </c>
      <c r="E92" s="11">
        <v>3759000.0</v>
      </c>
      <c r="F92" s="11">
        <v>2627000.0</v>
      </c>
      <c r="G92" s="11">
        <v>2128000.0</v>
      </c>
      <c r="H92" s="11">
        <v>1809000.0</v>
      </c>
      <c r="I92" s="11">
        <v>1622000.0</v>
      </c>
      <c r="J92" s="11"/>
    </row>
    <row r="93" spans="8:8">
      <c r="A93" s="12" t="s">
        <v>56</v>
      </c>
      <c r="B93" s="11">
        <v>3.75E7</v>
      </c>
      <c r="C93" s="11">
        <v>4000000.0</v>
      </c>
      <c r="D93" s="11">
        <f t="shared" si="3" ref="D93:D121">C93-1800000</f>
        <v>2200000.0</v>
      </c>
      <c r="E93" s="11">
        <v>3736000.0</v>
      </c>
      <c r="F93" s="11">
        <v>2611000.0</v>
      </c>
      <c r="G93" s="11">
        <v>2116000.0</v>
      </c>
      <c r="H93" s="11">
        <v>1799000.0</v>
      </c>
      <c r="I93" s="11">
        <v>1614000.0</v>
      </c>
      <c r="J93" s="11"/>
    </row>
    <row r="94" spans="8:8">
      <c r="A94" s="12" t="s">
        <v>56</v>
      </c>
      <c r="B94" s="11">
        <v>3.75E7</v>
      </c>
      <c r="C94" s="11">
        <v>4200000.0</v>
      </c>
      <c r="D94" s="11">
        <f t="shared" si="3"/>
        <v>2400000.0</v>
      </c>
      <c r="E94" s="11">
        <v>3715000.0</v>
      </c>
      <c r="F94" s="11">
        <v>2597000.0</v>
      </c>
      <c r="G94" s="11">
        <v>2105000.0</v>
      </c>
      <c r="H94" s="11">
        <v>1789000.0</v>
      </c>
      <c r="I94" s="11">
        <v>1605000.0</v>
      </c>
      <c r="J94" s="11"/>
    </row>
    <row r="95" spans="8:8">
      <c r="A95" s="12" t="s">
        <v>56</v>
      </c>
      <c r="B95" s="11">
        <v>3.75E7</v>
      </c>
      <c r="C95" s="11">
        <v>4400000.0</v>
      </c>
      <c r="D95" s="11">
        <f t="shared" si="3"/>
        <v>2600000.0</v>
      </c>
      <c r="E95" s="11">
        <v>3694000.0</v>
      </c>
      <c r="F95" s="11">
        <v>2582000.0</v>
      </c>
      <c r="G95" s="11">
        <v>2093000.0</v>
      </c>
      <c r="H95" s="11">
        <v>1779000.0</v>
      </c>
      <c r="I95" s="11">
        <v>1596000.0</v>
      </c>
      <c r="J95" s="11"/>
    </row>
    <row r="96" spans="8:8">
      <c r="A96" s="12" t="s">
        <v>56</v>
      </c>
      <c r="B96" s="11">
        <v>3.75E7</v>
      </c>
      <c r="C96" s="11">
        <v>4600000.0</v>
      </c>
      <c r="D96" s="11">
        <f t="shared" si="3"/>
        <v>2800000.0</v>
      </c>
      <c r="E96" s="11">
        <v>3674000.0</v>
      </c>
      <c r="F96" s="11">
        <v>2568000.0</v>
      </c>
      <c r="G96" s="11">
        <v>2081000.0</v>
      </c>
      <c r="H96" s="11">
        <v>1769000.0</v>
      </c>
      <c r="I96" s="11">
        <v>1587000.0</v>
      </c>
      <c r="J96" s="11"/>
    </row>
    <row r="97" spans="8:8">
      <c r="A97" s="12" t="s">
        <v>56</v>
      </c>
      <c r="B97" s="11">
        <v>3.75E7</v>
      </c>
      <c r="C97" s="11">
        <v>4800000.0</v>
      </c>
      <c r="D97" s="11">
        <f t="shared" si="3"/>
        <v>3000000.0</v>
      </c>
      <c r="E97" s="11">
        <v>3653000.0</v>
      </c>
      <c r="F97" s="11">
        <v>2554000.0</v>
      </c>
      <c r="G97" s="11">
        <v>2070000.0</v>
      </c>
      <c r="H97" s="11">
        <v>1759000.0</v>
      </c>
      <c r="I97" s="11">
        <v>1578000.0</v>
      </c>
      <c r="J97" s="11"/>
    </row>
    <row r="98" spans="8:8">
      <c r="A98" s="12" t="s">
        <v>56</v>
      </c>
      <c r="B98" s="11">
        <v>3.75E7</v>
      </c>
      <c r="C98" s="11">
        <v>5000000.0</v>
      </c>
      <c r="D98" s="11">
        <f t="shared" si="3"/>
        <v>3200000.0</v>
      </c>
      <c r="E98" s="11">
        <v>3633000.0</v>
      </c>
      <c r="F98" s="11">
        <v>2539000.0</v>
      </c>
      <c r="G98" s="11">
        <v>2058000.0</v>
      </c>
      <c r="H98" s="11">
        <v>1750000.0</v>
      </c>
      <c r="I98" s="11">
        <v>1569000.0</v>
      </c>
      <c r="J98" s="11"/>
    </row>
    <row r="99" spans="8:8">
      <c r="A99" s="12" t="s">
        <v>56</v>
      </c>
      <c r="B99" s="11">
        <v>3.75E7</v>
      </c>
      <c r="C99" s="11">
        <v>5200000.0</v>
      </c>
      <c r="D99" s="11">
        <f t="shared" si="3"/>
        <v>3400000.0</v>
      </c>
      <c r="E99" s="11">
        <v>3612000.0</v>
      </c>
      <c r="F99" s="11">
        <v>2525000.0</v>
      </c>
      <c r="G99" s="11">
        <v>2046000.0</v>
      </c>
      <c r="H99" s="11">
        <v>1740000.0</v>
      </c>
      <c r="I99" s="11">
        <v>1560000.0</v>
      </c>
      <c r="J99" s="11"/>
    </row>
    <row r="100" spans="8:8">
      <c r="A100" s="12" t="s">
        <v>56</v>
      </c>
      <c r="B100" s="11">
        <v>3.75E7</v>
      </c>
      <c r="C100" s="11">
        <v>5400000.0</v>
      </c>
      <c r="D100" s="11">
        <f t="shared" si="3"/>
        <v>3600000.0</v>
      </c>
      <c r="E100" s="11">
        <v>3592000.0</v>
      </c>
      <c r="F100" s="11">
        <v>2511000.0</v>
      </c>
      <c r="G100" s="11">
        <v>2035000.0</v>
      </c>
      <c r="H100" s="11">
        <v>1730000.0</v>
      </c>
      <c r="I100" s="11">
        <v>1552000.0</v>
      </c>
      <c r="J100" s="11"/>
    </row>
    <row r="101" spans="8:8">
      <c r="A101" s="12" t="s">
        <v>56</v>
      </c>
      <c r="B101" s="11">
        <v>3.75E7</v>
      </c>
      <c r="C101" s="11">
        <v>5600000.0</v>
      </c>
      <c r="D101" s="11">
        <f t="shared" si="3"/>
        <v>3800000.0</v>
      </c>
      <c r="E101" s="11">
        <v>3571000.0</v>
      </c>
      <c r="F101" s="11">
        <v>2496000.0</v>
      </c>
      <c r="G101" s="11">
        <v>2023000.0</v>
      </c>
      <c r="H101" s="11">
        <v>1720000.0</v>
      </c>
      <c r="I101" s="11">
        <v>1543000.0</v>
      </c>
      <c r="J101" s="11"/>
    </row>
    <row r="102" spans="8:8">
      <c r="A102" s="10" t="s">
        <v>57</v>
      </c>
      <c r="B102" s="9">
        <v>3.75E7</v>
      </c>
      <c r="C102" s="9">
        <v>3800000.0</v>
      </c>
      <c r="D102" s="9">
        <f t="shared" si="3"/>
        <v>2000000.0</v>
      </c>
      <c r="E102" s="9">
        <v>3759000.0</v>
      </c>
      <c r="F102" s="9">
        <v>2627000.0</v>
      </c>
      <c r="G102" s="9">
        <v>2128000.0</v>
      </c>
      <c r="H102" s="9">
        <v>1809000.0</v>
      </c>
      <c r="I102" s="9">
        <v>1622000.0</v>
      </c>
      <c r="J102" s="9"/>
    </row>
    <row r="103" spans="8:8">
      <c r="A103" s="10" t="s">
        <v>57</v>
      </c>
      <c r="B103" s="9">
        <v>3.75E7</v>
      </c>
      <c r="C103" s="9">
        <v>4000000.0</v>
      </c>
      <c r="D103" s="9">
        <f t="shared" si="3"/>
        <v>2200000.0</v>
      </c>
      <c r="E103" s="9">
        <v>3736000.0</v>
      </c>
      <c r="F103" s="9">
        <v>2611000.0</v>
      </c>
      <c r="G103" s="9">
        <v>2116000.0</v>
      </c>
      <c r="H103" s="9">
        <v>1799000.0</v>
      </c>
      <c r="I103" s="9">
        <v>1614000.0</v>
      </c>
      <c r="J103" s="9"/>
    </row>
    <row r="104" spans="8:8">
      <c r="A104" s="10" t="s">
        <v>57</v>
      </c>
      <c r="B104" s="9">
        <v>3.75E7</v>
      </c>
      <c r="C104" s="9">
        <v>4200000.0</v>
      </c>
      <c r="D104" s="9">
        <f t="shared" si="3"/>
        <v>2400000.0</v>
      </c>
      <c r="E104" s="9">
        <v>3715000.0</v>
      </c>
      <c r="F104" s="9">
        <v>2597000.0</v>
      </c>
      <c r="G104" s="9">
        <v>2105000.0</v>
      </c>
      <c r="H104" s="9">
        <v>1789000.0</v>
      </c>
      <c r="I104" s="9">
        <v>1605000.0</v>
      </c>
      <c r="J104" s="9"/>
    </row>
    <row r="105" spans="8:8">
      <c r="A105" s="10" t="s">
        <v>57</v>
      </c>
      <c r="B105" s="9">
        <v>3.75E7</v>
      </c>
      <c r="C105" s="9">
        <v>4400000.0</v>
      </c>
      <c r="D105" s="9">
        <f t="shared" si="3"/>
        <v>2600000.0</v>
      </c>
      <c r="E105" s="9">
        <v>3694000.0</v>
      </c>
      <c r="F105" s="9">
        <v>2582000.0</v>
      </c>
      <c r="G105" s="9">
        <v>2093000.0</v>
      </c>
      <c r="H105" s="9">
        <v>1779000.0</v>
      </c>
      <c r="I105" s="9">
        <v>1596000.0</v>
      </c>
      <c r="J105" s="9"/>
    </row>
    <row r="106" spans="8:8">
      <c r="A106" s="10" t="s">
        <v>57</v>
      </c>
      <c r="B106" s="9">
        <v>3.75E7</v>
      </c>
      <c r="C106" s="9">
        <v>4600000.0</v>
      </c>
      <c r="D106" s="9">
        <f t="shared" si="3"/>
        <v>2800000.0</v>
      </c>
      <c r="E106" s="9">
        <v>3674000.0</v>
      </c>
      <c r="F106" s="9">
        <v>2568000.0</v>
      </c>
      <c r="G106" s="9">
        <v>2081000.0</v>
      </c>
      <c r="H106" s="9">
        <v>1769000.0</v>
      </c>
      <c r="I106" s="9">
        <v>1587000.0</v>
      </c>
      <c r="J106" s="9"/>
    </row>
    <row r="107" spans="8:8">
      <c r="A107" s="10" t="s">
        <v>57</v>
      </c>
      <c r="B107" s="9">
        <v>3.75E7</v>
      </c>
      <c r="C107" s="9">
        <v>4800000.0</v>
      </c>
      <c r="D107" s="9">
        <f t="shared" si="3"/>
        <v>3000000.0</v>
      </c>
      <c r="E107" s="9">
        <v>3653000.0</v>
      </c>
      <c r="F107" s="9">
        <v>2554000.0</v>
      </c>
      <c r="G107" s="9">
        <v>2070000.0</v>
      </c>
      <c r="H107" s="9">
        <v>1759000.0</v>
      </c>
      <c r="I107" s="9">
        <v>1578000.0</v>
      </c>
      <c r="J107" s="9"/>
    </row>
    <row r="108" spans="8:8">
      <c r="A108" s="10" t="s">
        <v>57</v>
      </c>
      <c r="B108" s="9">
        <v>3.75E7</v>
      </c>
      <c r="C108" s="9">
        <v>5000000.0</v>
      </c>
      <c r="D108" s="9">
        <f t="shared" si="3"/>
        <v>3200000.0</v>
      </c>
      <c r="E108" s="9">
        <v>3633000.0</v>
      </c>
      <c r="F108" s="9">
        <v>2539000.0</v>
      </c>
      <c r="G108" s="9">
        <v>2058000.0</v>
      </c>
      <c r="H108" s="9">
        <v>1750000.0</v>
      </c>
      <c r="I108" s="9">
        <v>1569000.0</v>
      </c>
      <c r="J108" s="9"/>
    </row>
    <row r="109" spans="8:8">
      <c r="A109" s="10" t="s">
        <v>57</v>
      </c>
      <c r="B109" s="9">
        <v>3.75E7</v>
      </c>
      <c r="C109" s="9">
        <v>5200000.0</v>
      </c>
      <c r="D109" s="9">
        <f t="shared" si="3"/>
        <v>3400000.0</v>
      </c>
      <c r="E109" s="9">
        <v>3612000.0</v>
      </c>
      <c r="F109" s="9">
        <v>2525000.0</v>
      </c>
      <c r="G109" s="9">
        <v>2046000.0</v>
      </c>
      <c r="H109" s="9">
        <v>1740000.0</v>
      </c>
      <c r="I109" s="9">
        <v>1560000.0</v>
      </c>
      <c r="J109" s="9"/>
    </row>
    <row r="110" spans="8:8">
      <c r="A110" s="10" t="s">
        <v>57</v>
      </c>
      <c r="B110" s="9">
        <v>3.75E7</v>
      </c>
      <c r="C110" s="9">
        <v>5400000.0</v>
      </c>
      <c r="D110" s="9">
        <f t="shared" si="3"/>
        <v>3600000.0</v>
      </c>
      <c r="E110" s="9">
        <v>3592000.0</v>
      </c>
      <c r="F110" s="9">
        <v>2511000.0</v>
      </c>
      <c r="G110" s="9">
        <v>2035000.0</v>
      </c>
      <c r="H110" s="9">
        <v>1730000.0</v>
      </c>
      <c r="I110" s="9">
        <v>1552000.0</v>
      </c>
      <c r="J110" s="9"/>
    </row>
    <row r="111" spans="8:8">
      <c r="A111" s="10" t="s">
        <v>57</v>
      </c>
      <c r="B111" s="9">
        <v>3.75E7</v>
      </c>
      <c r="C111" s="9">
        <v>5600000.0</v>
      </c>
      <c r="D111" s="9">
        <f t="shared" si="3"/>
        <v>3800000.0</v>
      </c>
      <c r="E111" s="9">
        <v>3571000.0</v>
      </c>
      <c r="F111" s="9">
        <v>2496000.0</v>
      </c>
      <c r="G111" s="9">
        <v>2023000.0</v>
      </c>
      <c r="H111" s="9">
        <v>1720000.0</v>
      </c>
      <c r="I111" s="9">
        <v>1543000.0</v>
      </c>
      <c r="J111" s="9"/>
    </row>
    <row r="112" spans="8:8">
      <c r="A112" s="12" t="s">
        <v>58</v>
      </c>
      <c r="B112" s="11">
        <v>3.75E7</v>
      </c>
      <c r="C112" s="11">
        <v>3800000.0</v>
      </c>
      <c r="D112" s="11">
        <f t="shared" si="3"/>
        <v>2000000.0</v>
      </c>
      <c r="E112" s="11">
        <v>3759000.0</v>
      </c>
      <c r="F112" s="11">
        <v>2627000.0</v>
      </c>
      <c r="G112" s="11">
        <v>2128000.0</v>
      </c>
      <c r="H112" s="11">
        <v>1809000.0</v>
      </c>
      <c r="I112" s="11">
        <v>1622000.0</v>
      </c>
      <c r="J112" s="11"/>
    </row>
    <row r="113" spans="8:8">
      <c r="A113" s="12" t="s">
        <v>58</v>
      </c>
      <c r="B113" s="11">
        <v>3.75E7</v>
      </c>
      <c r="C113" s="11">
        <v>4000000.0</v>
      </c>
      <c r="D113" s="11">
        <f t="shared" si="3"/>
        <v>2200000.0</v>
      </c>
      <c r="E113" s="11">
        <v>3736000.0</v>
      </c>
      <c r="F113" s="11">
        <v>2611000.0</v>
      </c>
      <c r="G113" s="11">
        <v>2116000.0</v>
      </c>
      <c r="H113" s="11">
        <v>1799000.0</v>
      </c>
      <c r="I113" s="11">
        <v>1614000.0</v>
      </c>
      <c r="J113" s="11"/>
    </row>
    <row r="114" spans="8:8">
      <c r="A114" s="12" t="s">
        <v>58</v>
      </c>
      <c r="B114" s="11">
        <v>3.75E7</v>
      </c>
      <c r="C114" s="11">
        <v>4200000.0</v>
      </c>
      <c r="D114" s="11">
        <f t="shared" si="3"/>
        <v>2400000.0</v>
      </c>
      <c r="E114" s="11">
        <v>3715000.0</v>
      </c>
      <c r="F114" s="11">
        <v>2597000.0</v>
      </c>
      <c r="G114" s="11">
        <v>2105000.0</v>
      </c>
      <c r="H114" s="11">
        <v>1789000.0</v>
      </c>
      <c r="I114" s="11">
        <v>1605000.0</v>
      </c>
      <c r="J114" s="11"/>
    </row>
    <row r="115" spans="8:8">
      <c r="A115" s="12" t="s">
        <v>58</v>
      </c>
      <c r="B115" s="11">
        <v>3.75E7</v>
      </c>
      <c r="C115" s="11">
        <v>4400000.0</v>
      </c>
      <c r="D115" s="11">
        <f t="shared" si="3"/>
        <v>2600000.0</v>
      </c>
      <c r="E115" s="11">
        <v>3694000.0</v>
      </c>
      <c r="F115" s="11">
        <v>2582000.0</v>
      </c>
      <c r="G115" s="11">
        <v>2093000.0</v>
      </c>
      <c r="H115" s="11">
        <v>1779000.0</v>
      </c>
      <c r="I115" s="11">
        <v>1596000.0</v>
      </c>
      <c r="J115" s="11"/>
    </row>
    <row r="116" spans="8:8">
      <c r="A116" s="12" t="s">
        <v>58</v>
      </c>
      <c r="B116" s="11">
        <v>3.75E7</v>
      </c>
      <c r="C116" s="11">
        <v>4600000.0</v>
      </c>
      <c r="D116" s="11">
        <f t="shared" si="3"/>
        <v>2800000.0</v>
      </c>
      <c r="E116" s="11">
        <v>3674000.0</v>
      </c>
      <c r="F116" s="11">
        <v>2568000.0</v>
      </c>
      <c r="G116" s="11">
        <v>2081000.0</v>
      </c>
      <c r="H116" s="11">
        <v>1769000.0</v>
      </c>
      <c r="I116" s="11">
        <v>1587000.0</v>
      </c>
      <c r="J116" s="11"/>
    </row>
    <row r="117" spans="8:8">
      <c r="A117" s="12" t="s">
        <v>58</v>
      </c>
      <c r="B117" s="11">
        <v>3.75E7</v>
      </c>
      <c r="C117" s="11">
        <v>4800000.0</v>
      </c>
      <c r="D117" s="11">
        <f t="shared" si="3"/>
        <v>3000000.0</v>
      </c>
      <c r="E117" s="11">
        <v>3653000.0</v>
      </c>
      <c r="F117" s="11">
        <v>2554000.0</v>
      </c>
      <c r="G117" s="11">
        <v>2070000.0</v>
      </c>
      <c r="H117" s="11">
        <v>1759000.0</v>
      </c>
      <c r="I117" s="11">
        <v>1578000.0</v>
      </c>
      <c r="J117" s="11"/>
    </row>
    <row r="118" spans="8:8">
      <c r="A118" s="12" t="s">
        <v>58</v>
      </c>
      <c r="B118" s="11">
        <v>3.75E7</v>
      </c>
      <c r="C118" s="11">
        <v>5000000.0</v>
      </c>
      <c r="D118" s="11">
        <f t="shared" si="3"/>
        <v>3200000.0</v>
      </c>
      <c r="E118" s="11">
        <v>3633000.0</v>
      </c>
      <c r="F118" s="11">
        <v>2539000.0</v>
      </c>
      <c r="G118" s="11">
        <v>2058000.0</v>
      </c>
      <c r="H118" s="11">
        <v>1750000.0</v>
      </c>
      <c r="I118" s="11">
        <v>1569000.0</v>
      </c>
      <c r="J118" s="11"/>
    </row>
    <row r="119" spans="8:8">
      <c r="A119" s="12" t="s">
        <v>58</v>
      </c>
      <c r="B119" s="11">
        <v>3.75E7</v>
      </c>
      <c r="C119" s="11">
        <v>5200000.0</v>
      </c>
      <c r="D119" s="11">
        <f t="shared" si="3"/>
        <v>3400000.0</v>
      </c>
      <c r="E119" s="11">
        <v>3612000.0</v>
      </c>
      <c r="F119" s="11">
        <v>2525000.0</v>
      </c>
      <c r="G119" s="11">
        <v>2046000.0</v>
      </c>
      <c r="H119" s="11">
        <v>1740000.0</v>
      </c>
      <c r="I119" s="11">
        <v>1560000.0</v>
      </c>
      <c r="J119" s="11"/>
    </row>
    <row r="120" spans="8:8">
      <c r="A120" s="12" t="s">
        <v>58</v>
      </c>
      <c r="B120" s="11">
        <v>3.75E7</v>
      </c>
      <c r="C120" s="11">
        <v>5400000.0</v>
      </c>
      <c r="D120" s="11">
        <f t="shared" si="3"/>
        <v>3600000.0</v>
      </c>
      <c r="E120" s="11">
        <v>3592000.0</v>
      </c>
      <c r="F120" s="11">
        <v>2511000.0</v>
      </c>
      <c r="G120" s="11">
        <v>2035000.0</v>
      </c>
      <c r="H120" s="11">
        <v>1730000.0</v>
      </c>
      <c r="I120" s="11">
        <v>1552000.0</v>
      </c>
      <c r="J120" s="11"/>
    </row>
    <row r="121" spans="8:8">
      <c r="A121" s="12" t="s">
        <v>58</v>
      </c>
      <c r="B121" s="11">
        <v>3.75E7</v>
      </c>
      <c r="C121" s="11">
        <v>5600000.0</v>
      </c>
      <c r="D121" s="11">
        <f t="shared" si="3"/>
        <v>3800000.0</v>
      </c>
      <c r="E121" s="11">
        <v>3571000.0</v>
      </c>
      <c r="F121" s="11">
        <v>2496000.0</v>
      </c>
      <c r="G121" s="11">
        <v>2023000.0</v>
      </c>
      <c r="H121" s="11">
        <v>1720000.0</v>
      </c>
      <c r="I121" s="11">
        <v>1543000.0</v>
      </c>
      <c r="J121" s="11"/>
    </row>
    <row r="122" spans="8:8">
      <c r="A122" s="10" t="s">
        <v>116</v>
      </c>
      <c r="B122" s="9">
        <v>3.8725E7</v>
      </c>
      <c r="C122" s="9">
        <v>3900000.0</v>
      </c>
      <c r="D122" s="9">
        <f t="shared" si="4" ref="D122:D131">C122-1600000</f>
        <v>2300000.0</v>
      </c>
      <c r="E122" s="9">
        <v>3872000.0</v>
      </c>
      <c r="F122" s="9">
        <v>2703000.0</v>
      </c>
      <c r="G122" s="9">
        <v>2205000.0</v>
      </c>
      <c r="H122" s="9">
        <v>1873000.0</v>
      </c>
      <c r="I122" s="9">
        <v>1681000.0</v>
      </c>
      <c r="J122" s="9"/>
    </row>
    <row r="123" spans="8:8">
      <c r="A123" s="10" t="s">
        <v>116</v>
      </c>
      <c r="B123" s="9">
        <v>3.8725E7</v>
      </c>
      <c r="C123" s="9">
        <v>4100000.0</v>
      </c>
      <c r="D123" s="9">
        <f t="shared" si="4"/>
        <v>2500000.0</v>
      </c>
      <c r="E123" s="9">
        <v>3850000.0</v>
      </c>
      <c r="F123" s="9">
        <v>2687000.0</v>
      </c>
      <c r="G123" s="9">
        <v>2193000.0</v>
      </c>
      <c r="H123" s="9">
        <v>1864000.0</v>
      </c>
      <c r="I123" s="9">
        <v>1672000.0</v>
      </c>
      <c r="J123" s="9"/>
    </row>
    <row r="124" spans="8:8">
      <c r="A124" s="10" t="s">
        <v>116</v>
      </c>
      <c r="B124" s="9">
        <v>3.8725E7</v>
      </c>
      <c r="C124" s="9">
        <v>4300000.0</v>
      </c>
      <c r="D124" s="9">
        <f t="shared" si="4"/>
        <v>2700000.0</v>
      </c>
      <c r="E124" s="9">
        <v>3829000.0</v>
      </c>
      <c r="F124" s="9">
        <v>2673000.0</v>
      </c>
      <c r="G124" s="9">
        <v>2181000.0</v>
      </c>
      <c r="H124" s="9">
        <v>1854000.0</v>
      </c>
      <c r="I124" s="9">
        <v>1663000.0</v>
      </c>
      <c r="J124" s="9"/>
    </row>
    <row r="125" spans="8:8">
      <c r="A125" s="10" t="s">
        <v>116</v>
      </c>
      <c r="B125" s="9">
        <v>3.8725E7</v>
      </c>
      <c r="C125" s="9">
        <v>4500000.0</v>
      </c>
      <c r="D125" s="9">
        <f t="shared" si="4"/>
        <v>2900000.0</v>
      </c>
      <c r="E125" s="9">
        <v>3809000.0</v>
      </c>
      <c r="F125" s="9">
        <v>2658000.0</v>
      </c>
      <c r="G125" s="9">
        <v>2170000.0</v>
      </c>
      <c r="H125" s="9">
        <v>1844000.0</v>
      </c>
      <c r="I125" s="9">
        <v>1654000.0</v>
      </c>
      <c r="J125" s="9"/>
    </row>
    <row r="126" spans="8:8">
      <c r="A126" s="10" t="s">
        <v>116</v>
      </c>
      <c r="B126" s="9">
        <v>3.8725E7</v>
      </c>
      <c r="C126" s="9">
        <v>4700000.0</v>
      </c>
      <c r="D126" s="9">
        <f t="shared" si="4"/>
        <v>3100000.0</v>
      </c>
      <c r="E126" s="9">
        <v>3788000.0</v>
      </c>
      <c r="F126" s="9">
        <v>2644000.0</v>
      </c>
      <c r="G126" s="9">
        <v>2158000.0</v>
      </c>
      <c r="H126" s="9">
        <v>1834000.0</v>
      </c>
      <c r="I126" s="9">
        <v>1645000.0</v>
      </c>
      <c r="J126" s="9"/>
    </row>
    <row r="127" spans="8:8">
      <c r="A127" s="10" t="s">
        <v>116</v>
      </c>
      <c r="B127" s="9">
        <v>3.8725E7</v>
      </c>
      <c r="C127" s="9">
        <v>4900000.0</v>
      </c>
      <c r="D127" s="9">
        <f t="shared" si="4"/>
        <v>3300000.0</v>
      </c>
      <c r="E127" s="9">
        <v>3768000.0</v>
      </c>
      <c r="F127" s="9">
        <v>2630000.0</v>
      </c>
      <c r="G127" s="9">
        <v>2146000.0</v>
      </c>
      <c r="H127" s="9">
        <v>1824000.0</v>
      </c>
      <c r="I127" s="9">
        <v>1636000.0</v>
      </c>
      <c r="J127" s="9"/>
    </row>
    <row r="128" spans="8:8">
      <c r="A128" s="10" t="s">
        <v>116</v>
      </c>
      <c r="B128" s="9">
        <v>3.8725E7</v>
      </c>
      <c r="C128" s="9">
        <v>5100000.0</v>
      </c>
      <c r="D128" s="9">
        <f t="shared" si="4"/>
        <v>3500000.0</v>
      </c>
      <c r="E128" s="9">
        <v>3747000.0</v>
      </c>
      <c r="F128" s="9">
        <v>2615000.0</v>
      </c>
      <c r="G128" s="9">
        <v>2135000.0</v>
      </c>
      <c r="H128" s="9">
        <v>1814000.0</v>
      </c>
      <c r="I128" s="9">
        <v>1627000.0</v>
      </c>
      <c r="J128" s="9"/>
    </row>
    <row r="129" spans="8:8">
      <c r="A129" s="10" t="s">
        <v>116</v>
      </c>
      <c r="B129" s="9">
        <v>3.8725E7</v>
      </c>
      <c r="C129" s="9">
        <v>5300000.0</v>
      </c>
      <c r="D129" s="9">
        <f t="shared" si="4"/>
        <v>3700000.0</v>
      </c>
      <c r="E129" s="9">
        <v>3727000.0</v>
      </c>
      <c r="F129" s="9">
        <v>2601000.0</v>
      </c>
      <c r="G129" s="9">
        <v>2123000.0</v>
      </c>
      <c r="H129" s="9">
        <v>1804000.0</v>
      </c>
      <c r="I129" s="9">
        <v>1618000.0</v>
      </c>
      <c r="J129" s="9"/>
    </row>
    <row r="130" spans="8:8">
      <c r="A130" s="10" t="s">
        <v>116</v>
      </c>
      <c r="B130" s="9">
        <v>3.8725E7</v>
      </c>
      <c r="C130" s="9">
        <v>5500000.0</v>
      </c>
      <c r="D130" s="9">
        <f t="shared" si="4"/>
        <v>3900000.0</v>
      </c>
      <c r="E130" s="9">
        <v>3706000.0</v>
      </c>
      <c r="F130" s="9">
        <v>2587000.0</v>
      </c>
      <c r="G130" s="9">
        <v>2111000.0</v>
      </c>
      <c r="H130" s="9">
        <v>1794000.0</v>
      </c>
      <c r="I130" s="9">
        <v>1609000.0</v>
      </c>
      <c r="J130" s="9"/>
    </row>
    <row r="131" spans="8:8">
      <c r="A131" s="10" t="s">
        <v>116</v>
      </c>
      <c r="B131" s="9">
        <v>3.8725E7</v>
      </c>
      <c r="C131" s="9">
        <v>5700000.0</v>
      </c>
      <c r="D131" s="9">
        <f t="shared" si="4"/>
        <v>4100000.0</v>
      </c>
      <c r="E131" s="9">
        <v>3686000.0</v>
      </c>
      <c r="F131" s="9">
        <v>2573000.0</v>
      </c>
      <c r="G131" s="9">
        <v>2100000.0</v>
      </c>
      <c r="H131" s="9">
        <v>1784000.0</v>
      </c>
      <c r="I131" s="9">
        <v>1600000.0</v>
      </c>
      <c r="J131" s="9"/>
    </row>
    <row r="132" spans="8:8">
      <c r="A132" s="18" t="s">
        <v>65</v>
      </c>
      <c r="B132" s="21">
        <v>3.9425E7</v>
      </c>
      <c r="C132" s="21">
        <v>4000000.0</v>
      </c>
      <c r="D132" s="21">
        <v>2400000.0</v>
      </c>
      <c r="E132" s="21">
        <v>3933000.0</v>
      </c>
      <c r="F132" s="21">
        <v>2743000.0</v>
      </c>
      <c r="G132" s="21">
        <v>2242000.0</v>
      </c>
      <c r="H132" s="21">
        <v>1905000.0</v>
      </c>
      <c r="I132" s="21">
        <v>1709000.0</v>
      </c>
      <c r="J132" s="21"/>
    </row>
    <row r="133" spans="8:8">
      <c r="A133" s="18" t="s">
        <v>65</v>
      </c>
      <c r="B133" s="21">
        <v>3.9425E7</v>
      </c>
      <c r="C133" s="21">
        <v>4200000.0</v>
      </c>
      <c r="D133" s="21">
        <v>2600000.0</v>
      </c>
      <c r="E133" s="21">
        <v>3910000.0</v>
      </c>
      <c r="F133" s="21">
        <v>2729000.0</v>
      </c>
      <c r="G133" s="21">
        <v>2230000.0</v>
      </c>
      <c r="H133" s="21">
        <v>1895000.0</v>
      </c>
      <c r="I133" s="21">
        <v>1700000.0</v>
      </c>
      <c r="J133" s="21"/>
    </row>
    <row r="134" spans="8:8">
      <c r="A134" s="18" t="s">
        <v>65</v>
      </c>
      <c r="B134" s="21">
        <v>3.9425E7</v>
      </c>
      <c r="C134" s="21">
        <v>4400000.0</v>
      </c>
      <c r="D134" s="21">
        <v>2800000.0</v>
      </c>
      <c r="E134" s="21">
        <v>3890000.0</v>
      </c>
      <c r="F134" s="21">
        <v>2714000.0</v>
      </c>
      <c r="G134" s="21">
        <v>2219000.0</v>
      </c>
      <c r="H134" s="21">
        <v>1885000.0</v>
      </c>
      <c r="I134" s="21">
        <v>1691000.0</v>
      </c>
      <c r="J134" s="21"/>
    </row>
    <row r="135" spans="8:8">
      <c r="A135" s="18" t="s">
        <v>65</v>
      </c>
      <c r="B135" s="21">
        <v>3.9425E7</v>
      </c>
      <c r="C135" s="21">
        <v>4600000.0</v>
      </c>
      <c r="D135" s="21">
        <v>3000000.0</v>
      </c>
      <c r="E135" s="21">
        <v>3869000.0</v>
      </c>
      <c r="F135" s="21">
        <v>2700000.0</v>
      </c>
      <c r="G135" s="21">
        <v>2207000.0</v>
      </c>
      <c r="H135" s="21">
        <v>1875000.0</v>
      </c>
      <c r="I135" s="21">
        <v>1682000.0</v>
      </c>
      <c r="J135" s="21"/>
    </row>
    <row r="136" spans="8:8">
      <c r="A136" s="18" t="s">
        <v>65</v>
      </c>
      <c r="B136" s="21">
        <v>3.9425E7</v>
      </c>
      <c r="C136" s="21">
        <v>4800000.0</v>
      </c>
      <c r="D136" s="21">
        <v>3200000.0</v>
      </c>
      <c r="E136" s="21">
        <v>3849000.0</v>
      </c>
      <c r="F136" s="21">
        <v>2686000.0</v>
      </c>
      <c r="G136" s="21">
        <v>2195000.0</v>
      </c>
      <c r="H136" s="21">
        <v>1865000.0</v>
      </c>
      <c r="I136" s="21">
        <v>1673000.0</v>
      </c>
      <c r="J136" s="21"/>
    </row>
    <row r="137" spans="8:8">
      <c r="A137" s="18" t="s">
        <v>65</v>
      </c>
      <c r="B137" s="21">
        <v>3.9425E7</v>
      </c>
      <c r="C137" s="21">
        <v>5000000.0</v>
      </c>
      <c r="D137" s="21">
        <v>3400000.0</v>
      </c>
      <c r="E137" s="21">
        <v>3828000.0</v>
      </c>
      <c r="F137" s="21">
        <v>2671000.0</v>
      </c>
      <c r="G137" s="21">
        <v>2184000.0</v>
      </c>
      <c r="H137" s="21">
        <v>1855000.0</v>
      </c>
      <c r="I137" s="21">
        <v>1665000.0</v>
      </c>
      <c r="J137" s="21"/>
    </row>
    <row r="138" spans="8:8">
      <c r="A138" s="18" t="s">
        <v>65</v>
      </c>
      <c r="B138" s="21">
        <v>3.9425E7</v>
      </c>
      <c r="C138" s="21">
        <v>5200000.0</v>
      </c>
      <c r="D138" s="21">
        <v>3600000.0</v>
      </c>
      <c r="E138" s="21">
        <v>3808000.0</v>
      </c>
      <c r="F138" s="21">
        <v>2657000.0</v>
      </c>
      <c r="G138" s="21">
        <v>2172000.0</v>
      </c>
      <c r="H138" s="21">
        <v>1846000.0</v>
      </c>
      <c r="I138" s="21">
        <v>1656000.0</v>
      </c>
      <c r="J138" s="21"/>
    </row>
    <row r="139" spans="8:8">
      <c r="A139" s="18" t="s">
        <v>65</v>
      </c>
      <c r="B139" s="21">
        <v>3.9425E7</v>
      </c>
      <c r="C139" s="21">
        <v>5400000.0</v>
      </c>
      <c r="D139" s="21">
        <v>3800000.0</v>
      </c>
      <c r="E139" s="21">
        <v>3787000.0</v>
      </c>
      <c r="F139" s="21">
        <v>2643000.0</v>
      </c>
      <c r="G139" s="21">
        <v>2160000.0</v>
      </c>
      <c r="H139" s="21">
        <v>1836000.0</v>
      </c>
      <c r="I139" s="21">
        <v>1647000.0</v>
      </c>
      <c r="J139" s="21"/>
    </row>
    <row r="140" spans="8:8">
      <c r="A140" s="18" t="s">
        <v>65</v>
      </c>
      <c r="B140" s="21">
        <v>3.9425E7</v>
      </c>
      <c r="C140" s="21">
        <v>5600000.0</v>
      </c>
      <c r="D140" s="21">
        <v>4000000.0</v>
      </c>
      <c r="E140" s="21">
        <v>3767000.0</v>
      </c>
      <c r="F140" s="21">
        <v>2629000.0</v>
      </c>
      <c r="G140" s="21">
        <v>2149000.0</v>
      </c>
      <c r="H140" s="21">
        <v>1826000.0</v>
      </c>
      <c r="I140" s="21">
        <v>1638000.0</v>
      </c>
      <c r="J140" s="21"/>
    </row>
    <row r="141" spans="8:8">
      <c r="A141" s="18" t="s">
        <v>65</v>
      </c>
      <c r="B141" s="21">
        <v>3.9425E7</v>
      </c>
      <c r="C141" s="21">
        <v>5800000.0</v>
      </c>
      <c r="D141" s="21">
        <v>4200000.0</v>
      </c>
      <c r="E141" s="21">
        <v>3746000.0</v>
      </c>
      <c r="F141" s="21">
        <v>2614000.0</v>
      </c>
      <c r="G141" s="21">
        <v>2137000.0</v>
      </c>
      <c r="H141" s="21">
        <v>1816000.0</v>
      </c>
      <c r="I141" s="21">
        <v>1629000.0</v>
      </c>
      <c r="J141" s="21"/>
    </row>
    <row r="142" spans="8:8">
      <c r="A142" s="12" t="s">
        <v>66</v>
      </c>
      <c r="B142" s="11">
        <v>3.9425E7</v>
      </c>
      <c r="C142" s="11">
        <v>4000000.0</v>
      </c>
      <c r="D142" s="11">
        <v>2400000.0</v>
      </c>
      <c r="E142" s="11">
        <v>3933000.0</v>
      </c>
      <c r="F142" s="11">
        <v>2743000.0</v>
      </c>
      <c r="G142" s="11">
        <v>2242000.0</v>
      </c>
      <c r="H142" s="11">
        <v>1905000.0</v>
      </c>
      <c r="I142" s="11">
        <v>1709000.0</v>
      </c>
      <c r="J142" s="11"/>
    </row>
    <row r="143" spans="8:8">
      <c r="A143" s="12" t="s">
        <v>66</v>
      </c>
      <c r="B143" s="11">
        <v>3.9425E7</v>
      </c>
      <c r="C143" s="11">
        <v>4200000.0</v>
      </c>
      <c r="D143" s="11">
        <v>2600000.0</v>
      </c>
      <c r="E143" s="11">
        <v>3910000.0</v>
      </c>
      <c r="F143" s="11">
        <v>2729000.0</v>
      </c>
      <c r="G143" s="11">
        <v>2230000.0</v>
      </c>
      <c r="H143" s="11">
        <v>1895000.0</v>
      </c>
      <c r="I143" s="11">
        <v>1700000.0</v>
      </c>
      <c r="J143" s="11"/>
    </row>
    <row r="144" spans="8:8">
      <c r="A144" s="12" t="s">
        <v>66</v>
      </c>
      <c r="B144" s="11">
        <v>3.9425E7</v>
      </c>
      <c r="C144" s="11">
        <v>4400000.0</v>
      </c>
      <c r="D144" s="11">
        <v>2800000.0</v>
      </c>
      <c r="E144" s="11">
        <v>3890000.0</v>
      </c>
      <c r="F144" s="11">
        <v>2714000.0</v>
      </c>
      <c r="G144" s="11">
        <v>2219000.0</v>
      </c>
      <c r="H144" s="11">
        <v>1885000.0</v>
      </c>
      <c r="I144" s="11">
        <v>1691000.0</v>
      </c>
      <c r="J144" s="11"/>
    </row>
    <row r="145" spans="8:8">
      <c r="A145" s="12" t="s">
        <v>66</v>
      </c>
      <c r="B145" s="11">
        <v>3.9425E7</v>
      </c>
      <c r="C145" s="11">
        <v>4600000.0</v>
      </c>
      <c r="D145" s="11">
        <v>3000000.0</v>
      </c>
      <c r="E145" s="11">
        <v>3869000.0</v>
      </c>
      <c r="F145" s="11">
        <v>2700000.0</v>
      </c>
      <c r="G145" s="11">
        <v>2207000.0</v>
      </c>
      <c r="H145" s="11">
        <v>1875000.0</v>
      </c>
      <c r="I145" s="11">
        <v>1682000.0</v>
      </c>
      <c r="J145" s="11"/>
    </row>
    <row r="146" spans="8:8">
      <c r="A146" s="12" t="s">
        <v>66</v>
      </c>
      <c r="B146" s="11">
        <v>3.9425E7</v>
      </c>
      <c r="C146" s="11">
        <v>4800000.0</v>
      </c>
      <c r="D146" s="11">
        <v>3200000.0</v>
      </c>
      <c r="E146" s="11">
        <v>3849000.0</v>
      </c>
      <c r="F146" s="11">
        <v>2686000.0</v>
      </c>
      <c r="G146" s="11">
        <v>2195000.0</v>
      </c>
      <c r="H146" s="11">
        <v>1865000.0</v>
      </c>
      <c r="I146" s="11">
        <v>1673000.0</v>
      </c>
      <c r="J146" s="11"/>
    </row>
    <row r="147" spans="8:8">
      <c r="A147" s="12" t="s">
        <v>66</v>
      </c>
      <c r="B147" s="11">
        <v>3.9425E7</v>
      </c>
      <c r="C147" s="11">
        <v>5000000.0</v>
      </c>
      <c r="D147" s="11">
        <v>3400000.0</v>
      </c>
      <c r="E147" s="11">
        <v>3828000.0</v>
      </c>
      <c r="F147" s="11">
        <v>2671000.0</v>
      </c>
      <c r="G147" s="11">
        <v>2184000.0</v>
      </c>
      <c r="H147" s="11">
        <v>1855000.0</v>
      </c>
      <c r="I147" s="11">
        <v>1665000.0</v>
      </c>
      <c r="J147" s="11"/>
    </row>
    <row r="148" spans="8:8">
      <c r="A148" s="12" t="s">
        <v>66</v>
      </c>
      <c r="B148" s="11">
        <v>3.9425E7</v>
      </c>
      <c r="C148" s="11">
        <v>5200000.0</v>
      </c>
      <c r="D148" s="11">
        <v>3600000.0</v>
      </c>
      <c r="E148" s="11">
        <v>3808000.0</v>
      </c>
      <c r="F148" s="11">
        <v>2657000.0</v>
      </c>
      <c r="G148" s="11">
        <v>2172000.0</v>
      </c>
      <c r="H148" s="11">
        <v>1846000.0</v>
      </c>
      <c r="I148" s="11">
        <v>1656000.0</v>
      </c>
      <c r="J148" s="11"/>
    </row>
    <row r="149" spans="8:8">
      <c r="A149" s="12" t="s">
        <v>66</v>
      </c>
      <c r="B149" s="11">
        <v>3.9425E7</v>
      </c>
      <c r="C149" s="11">
        <v>5400000.0</v>
      </c>
      <c r="D149" s="11">
        <v>3800000.0</v>
      </c>
      <c r="E149" s="11">
        <v>3787000.0</v>
      </c>
      <c r="F149" s="11">
        <v>2643000.0</v>
      </c>
      <c r="G149" s="11">
        <v>2160000.0</v>
      </c>
      <c r="H149" s="11">
        <v>1836000.0</v>
      </c>
      <c r="I149" s="11">
        <v>1647000.0</v>
      </c>
      <c r="J149" s="11"/>
    </row>
    <row r="150" spans="8:8">
      <c r="A150" s="12" t="s">
        <v>66</v>
      </c>
      <c r="B150" s="11">
        <v>3.9425E7</v>
      </c>
      <c r="C150" s="11">
        <v>5600000.0</v>
      </c>
      <c r="D150" s="11">
        <v>4000000.0</v>
      </c>
      <c r="E150" s="11">
        <v>3767000.0</v>
      </c>
      <c r="F150" s="11">
        <v>2629000.0</v>
      </c>
      <c r="G150" s="11">
        <v>2149000.0</v>
      </c>
      <c r="H150" s="11">
        <v>1826000.0</v>
      </c>
      <c r="I150" s="11">
        <v>1638000.0</v>
      </c>
      <c r="J150" s="11"/>
    </row>
    <row r="151" spans="8:8">
      <c r="A151" s="12" t="s">
        <v>66</v>
      </c>
      <c r="B151" s="11">
        <v>3.9425E7</v>
      </c>
      <c r="C151" s="11">
        <v>5800000.0</v>
      </c>
      <c r="D151" s="11">
        <v>4200000.0</v>
      </c>
      <c r="E151" s="11">
        <v>3746000.0</v>
      </c>
      <c r="F151" s="11">
        <v>2614000.0</v>
      </c>
      <c r="G151" s="11">
        <v>2137000.0</v>
      </c>
      <c r="H151" s="11">
        <v>1816000.0</v>
      </c>
      <c r="I151" s="11">
        <v>1629000.0</v>
      </c>
      <c r="J151" s="11"/>
    </row>
    <row r="152" spans="8:8">
      <c r="A152" s="10" t="s">
        <v>117</v>
      </c>
      <c r="B152" s="9">
        <v>4.285E7</v>
      </c>
      <c r="C152" s="9">
        <v>4300000.0</v>
      </c>
      <c r="D152" s="9">
        <f t="shared" si="5" ref="D152:D171">C152-1500000</f>
        <v>2800000.0</v>
      </c>
      <c r="E152" s="9">
        <v>4263000.0</v>
      </c>
      <c r="F152" s="9">
        <v>2974000.0</v>
      </c>
      <c r="G152" s="9">
        <v>2400000.0</v>
      </c>
      <c r="H152" s="9">
        <v>2040000.0</v>
      </c>
      <c r="I152" s="9">
        <v>1828000.0</v>
      </c>
      <c r="J152" s="9"/>
    </row>
    <row r="153" spans="8:8">
      <c r="A153" s="10" t="s">
        <v>117</v>
      </c>
      <c r="B153" s="9">
        <v>4.285E7</v>
      </c>
      <c r="C153" s="9">
        <v>4500000.0</v>
      </c>
      <c r="D153" s="9">
        <f t="shared" si="5"/>
        <v>3000000.0</v>
      </c>
      <c r="E153" s="9">
        <v>4240000.0</v>
      </c>
      <c r="F153" s="9">
        <v>2958000.0</v>
      </c>
      <c r="G153" s="9">
        <v>2389000.0</v>
      </c>
      <c r="H153" s="9">
        <v>2032000.0</v>
      </c>
      <c r="I153" s="9">
        <v>1819000.0</v>
      </c>
      <c r="J153" s="9"/>
    </row>
    <row r="154" spans="8:8">
      <c r="A154" s="10" t="s">
        <v>117</v>
      </c>
      <c r="B154" s="9">
        <v>4.285E7</v>
      </c>
      <c r="C154" s="9">
        <v>4700000.0</v>
      </c>
      <c r="D154" s="9">
        <f t="shared" si="5"/>
        <v>3200000.0</v>
      </c>
      <c r="E154" s="9">
        <v>4217000.0</v>
      </c>
      <c r="F154" s="9">
        <v>2943000.0</v>
      </c>
      <c r="G154" s="9">
        <v>2378000.0</v>
      </c>
      <c r="H154" s="9">
        <v>2022000.0</v>
      </c>
      <c r="I154" s="9">
        <v>1810000.0</v>
      </c>
      <c r="J154" s="9"/>
    </row>
    <row r="155" spans="8:8">
      <c r="A155" s="10" t="s">
        <v>117</v>
      </c>
      <c r="B155" s="9">
        <v>4.285E7</v>
      </c>
      <c r="C155" s="9">
        <v>4900000.0</v>
      </c>
      <c r="D155" s="9">
        <f t="shared" si="5"/>
        <v>3400000.0</v>
      </c>
      <c r="E155" s="9">
        <v>4197000.0</v>
      </c>
      <c r="F155" s="9">
        <v>2929000.0</v>
      </c>
      <c r="G155" s="9">
        <v>2366000.0</v>
      </c>
      <c r="H155" s="9">
        <v>2012000.0</v>
      </c>
      <c r="I155" s="9">
        <v>1802000.0</v>
      </c>
      <c r="J155" s="9"/>
    </row>
    <row r="156" spans="8:8">
      <c r="A156" s="10" t="s">
        <v>117</v>
      </c>
      <c r="B156" s="9">
        <v>4.285E7</v>
      </c>
      <c r="C156" s="9">
        <v>5100000.0</v>
      </c>
      <c r="D156" s="9">
        <f t="shared" si="5"/>
        <v>3600000.0</v>
      </c>
      <c r="E156" s="9">
        <v>4177000.0</v>
      </c>
      <c r="F156" s="9">
        <v>2915000.0</v>
      </c>
      <c r="G156" s="9">
        <v>2355000.0</v>
      </c>
      <c r="H156" s="9">
        <v>2003000.0</v>
      </c>
      <c r="I156" s="9">
        <v>1793000.0</v>
      </c>
      <c r="J156" s="9"/>
    </row>
    <row r="157" spans="8:8">
      <c r="A157" s="10" t="s">
        <v>117</v>
      </c>
      <c r="B157" s="9">
        <v>4.285E7</v>
      </c>
      <c r="C157" s="9">
        <v>5300000.0</v>
      </c>
      <c r="D157" s="9">
        <f t="shared" si="5"/>
        <v>3800000.0</v>
      </c>
      <c r="E157" s="9">
        <v>4156000.0</v>
      </c>
      <c r="F157" s="9">
        <v>2900000.0</v>
      </c>
      <c r="G157" s="9">
        <v>2343000.0</v>
      </c>
      <c r="H157" s="9">
        <v>1993000.0</v>
      </c>
      <c r="I157" s="9">
        <v>1784000.0</v>
      </c>
      <c r="J157" s="9"/>
    </row>
    <row r="158" spans="8:8">
      <c r="A158" s="10" t="s">
        <v>117</v>
      </c>
      <c r="B158" s="9">
        <v>4.285E7</v>
      </c>
      <c r="C158" s="9">
        <v>5500000.0</v>
      </c>
      <c r="D158" s="9">
        <f t="shared" si="5"/>
        <v>4000000.0</v>
      </c>
      <c r="E158" s="9">
        <v>4136000.0</v>
      </c>
      <c r="F158" s="9">
        <v>2886000.0</v>
      </c>
      <c r="G158" s="9">
        <v>2332000.0</v>
      </c>
      <c r="H158" s="9">
        <v>1983000.0</v>
      </c>
      <c r="I158" s="9">
        <v>1775000.0</v>
      </c>
      <c r="J158" s="9"/>
    </row>
    <row r="159" spans="8:8">
      <c r="A159" s="10" t="s">
        <v>117</v>
      </c>
      <c r="B159" s="9">
        <v>4.285E7</v>
      </c>
      <c r="C159" s="9">
        <v>5700000.0</v>
      </c>
      <c r="D159" s="9">
        <f t="shared" si="5"/>
        <v>4200000.0</v>
      </c>
      <c r="E159" s="9">
        <v>4115000.0</v>
      </c>
      <c r="F159" s="9">
        <v>2872000.0</v>
      </c>
      <c r="G159" s="9">
        <v>2320000.0</v>
      </c>
      <c r="H159" s="9">
        <v>1973000.0</v>
      </c>
      <c r="I159" s="9">
        <v>1767000.0</v>
      </c>
      <c r="J159" s="9"/>
    </row>
    <row r="160" spans="8:8">
      <c r="A160" s="10" t="s">
        <v>117</v>
      </c>
      <c r="B160" s="9">
        <v>4.285E7</v>
      </c>
      <c r="C160" s="9">
        <v>5900000.0</v>
      </c>
      <c r="D160" s="9">
        <f t="shared" si="5"/>
        <v>4400000.0</v>
      </c>
      <c r="E160" s="9">
        <v>4095000.0</v>
      </c>
      <c r="F160" s="9">
        <v>2858000.0</v>
      </c>
      <c r="G160" s="9">
        <v>2309000.0</v>
      </c>
      <c r="H160" s="9">
        <v>1963000.0</v>
      </c>
      <c r="I160" s="9">
        <v>1758000.0</v>
      </c>
      <c r="J160" s="9"/>
    </row>
    <row r="161" spans="8:8">
      <c r="A161" s="10" t="s">
        <v>117</v>
      </c>
      <c r="B161" s="9">
        <v>4.285E7</v>
      </c>
      <c r="C161" s="9">
        <v>6100000.0</v>
      </c>
      <c r="D161" s="9">
        <f t="shared" si="5"/>
        <v>4600000.0</v>
      </c>
      <c r="E161" s="9">
        <v>4074000.0</v>
      </c>
      <c r="F161" s="9">
        <v>2843000.0</v>
      </c>
      <c r="G161" s="9">
        <v>2297000.0</v>
      </c>
      <c r="H161" s="9">
        <v>1954000.0</v>
      </c>
      <c r="I161" s="9">
        <v>1749000.0</v>
      </c>
      <c r="J161" s="9"/>
    </row>
    <row r="162" spans="8:8">
      <c r="A162" s="12" t="s">
        <v>62</v>
      </c>
      <c r="B162" s="11">
        <v>4.3575E7</v>
      </c>
      <c r="C162" s="11">
        <v>4400000.0</v>
      </c>
      <c r="D162" s="11">
        <f t="shared" si="5"/>
        <v>2900000.0</v>
      </c>
      <c r="E162" s="11">
        <v>4345000.0</v>
      </c>
      <c r="F162" s="11">
        <v>3033000.0</v>
      </c>
      <c r="G162" s="11">
        <v>2444000.0</v>
      </c>
      <c r="H162" s="11">
        <v>2077000.0</v>
      </c>
      <c r="I162" s="11">
        <v>1861000.0</v>
      </c>
      <c r="J162" s="11"/>
    </row>
    <row r="163" spans="8:8">
      <c r="A163" s="12" t="s">
        <v>62</v>
      </c>
      <c r="B163" s="11">
        <v>4.3575E7</v>
      </c>
      <c r="C163" s="11">
        <v>4600000.0</v>
      </c>
      <c r="D163" s="11">
        <f t="shared" si="5"/>
        <v>3100000.0</v>
      </c>
      <c r="E163" s="11">
        <v>4323000.0</v>
      </c>
      <c r="F163" s="11">
        <v>3018000.0</v>
      </c>
      <c r="G163" s="11">
        <v>2432000.0</v>
      </c>
      <c r="H163" s="11">
        <v>2068000.0</v>
      </c>
      <c r="I163" s="11">
        <v>1853000.0</v>
      </c>
      <c r="J163" s="11"/>
    </row>
    <row r="164" spans="8:8">
      <c r="A164" s="12" t="s">
        <v>62</v>
      </c>
      <c r="B164" s="11">
        <v>4.3575E7</v>
      </c>
      <c r="C164" s="11">
        <v>4800000.0</v>
      </c>
      <c r="D164" s="11">
        <f t="shared" si="5"/>
        <v>3300000.0</v>
      </c>
      <c r="E164" s="11">
        <v>4302000.0</v>
      </c>
      <c r="F164" s="11">
        <v>3004000.0</v>
      </c>
      <c r="G164" s="11">
        <v>2421000.0</v>
      </c>
      <c r="H164" s="11">
        <v>2058000.0</v>
      </c>
      <c r="I164" s="11">
        <v>1844000.0</v>
      </c>
      <c r="J164" s="11"/>
    </row>
    <row r="165" spans="8:8">
      <c r="A165" s="12" t="s">
        <v>62</v>
      </c>
      <c r="B165" s="11">
        <v>4.3575E7</v>
      </c>
      <c r="C165" s="11">
        <v>5000000.0</v>
      </c>
      <c r="D165" s="11">
        <f t="shared" si="5"/>
        <v>3500000.0</v>
      </c>
      <c r="E165" s="11">
        <v>4282000.0</v>
      </c>
      <c r="F165" s="11">
        <v>2989000.0</v>
      </c>
      <c r="G165" s="11">
        <v>2409000.0</v>
      </c>
      <c r="H165" s="11">
        <v>2048000.0</v>
      </c>
      <c r="I165" s="11">
        <v>1835000.0</v>
      </c>
      <c r="J165" s="11"/>
    </row>
    <row r="166" spans="8:8">
      <c r="A166" s="12" t="s">
        <v>62</v>
      </c>
      <c r="B166" s="11">
        <v>4.3575E7</v>
      </c>
      <c r="C166" s="11">
        <v>5200000.0</v>
      </c>
      <c r="D166" s="11">
        <f t="shared" si="5"/>
        <v>3700000.0</v>
      </c>
      <c r="E166" s="11">
        <v>4261000.0</v>
      </c>
      <c r="F166" s="11">
        <v>2975000.0</v>
      </c>
      <c r="G166" s="11">
        <v>2398000.0</v>
      </c>
      <c r="H166" s="11">
        <v>2038000.0</v>
      </c>
      <c r="I166" s="11">
        <v>1827000.0</v>
      </c>
      <c r="J166" s="11"/>
    </row>
    <row r="167" spans="8:8">
      <c r="A167" s="12" t="s">
        <v>62</v>
      </c>
      <c r="B167" s="11">
        <v>4.3575E7</v>
      </c>
      <c r="C167" s="11">
        <v>5400000.0</v>
      </c>
      <c r="D167" s="11">
        <f t="shared" si="5"/>
        <v>3900000.0</v>
      </c>
      <c r="E167" s="11">
        <v>4241000.0</v>
      </c>
      <c r="F167" s="11">
        <v>2961000.0</v>
      </c>
      <c r="G167" s="11">
        <v>2386000.0</v>
      </c>
      <c r="H167" s="11">
        <v>2029000.0</v>
      </c>
      <c r="I167" s="11">
        <v>1818000.0</v>
      </c>
      <c r="J167" s="11"/>
    </row>
    <row r="168" spans="8:8">
      <c r="A168" s="12" t="s">
        <v>62</v>
      </c>
      <c r="B168" s="11">
        <v>4.3575E7</v>
      </c>
      <c r="C168" s="11">
        <v>5600000.0</v>
      </c>
      <c r="D168" s="11">
        <f t="shared" si="5"/>
        <v>4100000.0</v>
      </c>
      <c r="E168" s="11">
        <v>4220000.0</v>
      </c>
      <c r="F168" s="11">
        <v>2946000.0</v>
      </c>
      <c r="G168" s="11">
        <v>2375000.0</v>
      </c>
      <c r="H168" s="11">
        <v>2019000.0</v>
      </c>
      <c r="I168" s="11">
        <v>1809000.0</v>
      </c>
      <c r="J168" s="11"/>
    </row>
    <row r="169" spans="8:8">
      <c r="A169" s="12" t="s">
        <v>62</v>
      </c>
      <c r="B169" s="11">
        <v>4.3575E7</v>
      </c>
      <c r="C169" s="11">
        <v>5800000.0</v>
      </c>
      <c r="D169" s="11">
        <f t="shared" si="5"/>
        <v>4300000.0</v>
      </c>
      <c r="E169" s="11">
        <v>4200000.0</v>
      </c>
      <c r="F169" s="11">
        <v>2932000.0</v>
      </c>
      <c r="G169" s="11">
        <v>2363000.0</v>
      </c>
      <c r="H169" s="11">
        <v>2009000.0</v>
      </c>
      <c r="I169" s="11">
        <v>1800000.0</v>
      </c>
      <c r="J169" s="11"/>
    </row>
    <row r="170" spans="8:8">
      <c r="A170" s="12" t="s">
        <v>62</v>
      </c>
      <c r="B170" s="11">
        <v>4.3575E7</v>
      </c>
      <c r="C170" s="11">
        <v>6000000.0</v>
      </c>
      <c r="D170" s="11">
        <f t="shared" si="5"/>
        <v>4500000.0</v>
      </c>
      <c r="E170" s="11">
        <v>4179000.0</v>
      </c>
      <c r="F170" s="11">
        <v>2918000.0</v>
      </c>
      <c r="G170" s="11">
        <v>2352000.0</v>
      </c>
      <c r="H170" s="11">
        <v>1999000.0</v>
      </c>
      <c r="I170" s="11">
        <v>1791000.0</v>
      </c>
      <c r="J170" s="11"/>
    </row>
    <row r="171" spans="8:8">
      <c r="A171" s="12" t="s">
        <v>62</v>
      </c>
      <c r="B171" s="11">
        <v>4.3575E7</v>
      </c>
      <c r="C171" s="11">
        <v>6200000.0</v>
      </c>
      <c r="D171" s="11">
        <f t="shared" si="5"/>
        <v>4700000.0</v>
      </c>
      <c r="E171" s="11">
        <v>4159000.0</v>
      </c>
      <c r="F171" s="11">
        <v>2903000.0</v>
      </c>
      <c r="G171" s="11">
        <v>2340000.0</v>
      </c>
      <c r="H171" s="11">
        <v>1989000.0</v>
      </c>
      <c r="I171" s="11">
        <v>1783000.0</v>
      </c>
      <c r="J171" s="11"/>
    </row>
    <row r="172" spans="8:8">
      <c r="A172" s="10" t="s">
        <v>67</v>
      </c>
      <c r="B172" s="31">
        <v>7.4125E7</v>
      </c>
      <c r="C172" s="14">
        <v>1.3E7</v>
      </c>
      <c r="D172" s="14">
        <v>1.3E7</v>
      </c>
      <c r="E172" s="32">
        <v>6697000.0</v>
      </c>
      <c r="F172" s="32">
        <v>4676000.0</v>
      </c>
      <c r="G172" s="32">
        <v>3753000.0</v>
      </c>
      <c r="H172" s="32">
        <v>3200000.0</v>
      </c>
      <c r="I172" s="32">
        <v>2847000.0</v>
      </c>
      <c r="J172" s="9"/>
    </row>
    <row r="173" spans="8:8">
      <c r="A173" s="10" t="s">
        <v>67</v>
      </c>
      <c r="B173" s="31">
        <v>7.4125E7</v>
      </c>
      <c r="C173" s="14">
        <v>1.4E7</v>
      </c>
      <c r="D173" s="14">
        <v>1.4E7</v>
      </c>
      <c r="E173" s="32">
        <v>6593000.0</v>
      </c>
      <c r="F173" s="32">
        <v>4604000.0</v>
      </c>
      <c r="G173" s="32">
        <v>3696000.0</v>
      </c>
      <c r="H173" s="32">
        <v>3152000.0</v>
      </c>
      <c r="I173" s="32">
        <v>2804000.0</v>
      </c>
      <c r="J173" s="9"/>
    </row>
    <row r="174" spans="8:8">
      <c r="A174" s="10" t="s">
        <v>67</v>
      </c>
      <c r="B174" s="31">
        <v>7.4125E7</v>
      </c>
      <c r="C174" s="14">
        <v>1.5E7</v>
      </c>
      <c r="D174" s="14">
        <v>1.5E7</v>
      </c>
      <c r="E174" s="32">
        <v>6491000.0</v>
      </c>
      <c r="F174" s="32">
        <v>4533000.0</v>
      </c>
      <c r="G174" s="32">
        <v>3639000.0</v>
      </c>
      <c r="H174" s="32">
        <v>3103000.0</v>
      </c>
      <c r="I174" s="32">
        <v>2761000.0</v>
      </c>
      <c r="J174" s="9"/>
    </row>
    <row r="175" spans="8:8">
      <c r="A175" s="10" t="s">
        <v>67</v>
      </c>
      <c r="B175" s="31">
        <v>7.4125E7</v>
      </c>
      <c r="C175" s="14">
        <v>1.6E7</v>
      </c>
      <c r="D175" s="14">
        <v>1.6E7</v>
      </c>
      <c r="E175" s="32">
        <v>6390000.0</v>
      </c>
      <c r="F175" s="32">
        <v>4462000.0</v>
      </c>
      <c r="G175" s="32">
        <v>3582000.0</v>
      </c>
      <c r="H175" s="32">
        <v>3055000.0</v>
      </c>
      <c r="I175" s="32">
        <v>2718000.0</v>
      </c>
      <c r="J175" s="9"/>
    </row>
    <row r="176" spans="8:8">
      <c r="A176" s="10" t="s">
        <v>67</v>
      </c>
      <c r="B176" s="31">
        <v>7.4125E7</v>
      </c>
      <c r="C176" s="14">
        <v>1.7E7</v>
      </c>
      <c r="D176" s="14">
        <v>1.7E7</v>
      </c>
      <c r="E176" s="32">
        <v>6289000.0</v>
      </c>
      <c r="F176" s="32">
        <v>4392000.0</v>
      </c>
      <c r="G176" s="32">
        <v>3525000.0</v>
      </c>
      <c r="H176" s="32">
        <v>3006000.0</v>
      </c>
      <c r="I176" s="32">
        <v>2675000.0</v>
      </c>
      <c r="J176" s="9"/>
    </row>
    <row r="177" spans="8:8">
      <c r="A177" s="10" t="s">
        <v>67</v>
      </c>
      <c r="B177" s="31">
        <v>7.4125E7</v>
      </c>
      <c r="C177" s="14">
        <v>1.8E7</v>
      </c>
      <c r="D177" s="14">
        <v>1.8E7</v>
      </c>
      <c r="E177" s="32">
        <v>6187000.0</v>
      </c>
      <c r="F177" s="32">
        <v>4321000.0</v>
      </c>
      <c r="G177" s="32">
        <v>3469000.0</v>
      </c>
      <c r="H177" s="32">
        <v>2958000.0</v>
      </c>
      <c r="I177" s="32">
        <v>2632000.0</v>
      </c>
      <c r="J177" s="9"/>
    </row>
    <row r="178" spans="8:8">
      <c r="A178" s="10" t="s">
        <v>67</v>
      </c>
      <c r="B178" s="31">
        <v>7.4125E7</v>
      </c>
      <c r="C178" s="14">
        <v>1.9E7</v>
      </c>
      <c r="D178" s="14">
        <v>1.9E7</v>
      </c>
      <c r="E178" s="32">
        <v>6086000.0</v>
      </c>
      <c r="F178" s="32">
        <v>4250000.0</v>
      </c>
      <c r="G178" s="32">
        <v>3412000.0</v>
      </c>
      <c r="H178" s="32">
        <v>2909000.0</v>
      </c>
      <c r="I178" s="32">
        <v>2589000.0</v>
      </c>
      <c r="J178" s="9"/>
    </row>
    <row r="179" spans="8:8">
      <c r="A179" s="10" t="s">
        <v>67</v>
      </c>
      <c r="B179" s="31">
        <v>7.4125E7</v>
      </c>
      <c r="C179" s="14">
        <v>2.0E7</v>
      </c>
      <c r="D179" s="14">
        <v>2.0E7</v>
      </c>
      <c r="E179" s="32">
        <v>5984000.0</v>
      </c>
      <c r="F179" s="32">
        <v>4179000.0</v>
      </c>
      <c r="G179" s="32">
        <v>3355000.0</v>
      </c>
      <c r="H179" s="32">
        <v>2861000.0</v>
      </c>
      <c r="I179" s="32">
        <v>2545000.0</v>
      </c>
      <c r="J179" s="9"/>
    </row>
    <row r="180" spans="8:8">
      <c r="A180" s="10" t="s">
        <v>67</v>
      </c>
      <c r="B180" s="31">
        <v>7.4125E7</v>
      </c>
      <c r="C180" s="14">
        <v>2.1E7</v>
      </c>
      <c r="D180" s="14">
        <v>2.1E7</v>
      </c>
      <c r="E180" s="32">
        <v>5883000.0</v>
      </c>
      <c r="F180" s="32">
        <v>4108000.0</v>
      </c>
      <c r="G180" s="32">
        <v>3298000.0</v>
      </c>
      <c r="H180" s="32">
        <v>2812000.0</v>
      </c>
      <c r="I180" s="32">
        <v>2502000.0</v>
      </c>
      <c r="J180" s="9"/>
    </row>
    <row r="181" spans="8:8">
      <c r="A181" s="10" t="s">
        <v>67</v>
      </c>
      <c r="B181" s="31">
        <v>7.4125E7</v>
      </c>
      <c r="C181" s="14">
        <v>2.2E7</v>
      </c>
      <c r="D181" s="14">
        <v>2.2E7</v>
      </c>
      <c r="E181" s="32">
        <v>5781000.0</v>
      </c>
      <c r="F181" s="32">
        <v>4037000.0</v>
      </c>
      <c r="G181" s="32">
        <v>3241000.0</v>
      </c>
      <c r="H181" s="32">
        <v>2764000.0</v>
      </c>
      <c r="I181" s="32">
        <v>2459000.0</v>
      </c>
      <c r="J181" s="9"/>
    </row>
    <row r="182" spans="8:8">
      <c r="A182" s="12" t="s">
        <v>68</v>
      </c>
      <c r="B182" s="33">
        <v>7.8475E7</v>
      </c>
      <c r="C182" s="17">
        <v>1.39E7</v>
      </c>
      <c r="D182" s="17">
        <v>1.39E7</v>
      </c>
      <c r="E182" s="34">
        <v>7080000.0</v>
      </c>
      <c r="F182" s="34">
        <v>4950000.0</v>
      </c>
      <c r="G182" s="34">
        <v>3973000.0</v>
      </c>
      <c r="H182" s="34">
        <v>3385000.0</v>
      </c>
      <c r="I182" s="34">
        <v>3005000.0</v>
      </c>
      <c r="J182" s="11"/>
    </row>
    <row r="183" spans="8:8">
      <c r="A183" s="12" t="s">
        <v>68</v>
      </c>
      <c r="B183" s="33">
        <v>7.8475E7</v>
      </c>
      <c r="C183" s="17">
        <v>1.49E7</v>
      </c>
      <c r="D183" s="17">
        <v>1.49E7</v>
      </c>
      <c r="E183" s="34">
        <v>6978000.0</v>
      </c>
      <c r="F183" s="34">
        <v>4878000.0</v>
      </c>
      <c r="G183" s="34">
        <v>3916000.0</v>
      </c>
      <c r="H183" s="34">
        <v>3336000.0</v>
      </c>
      <c r="I183" s="34">
        <v>2962000.0</v>
      </c>
      <c r="J183" s="11"/>
    </row>
    <row r="184" spans="8:8">
      <c r="A184" s="12" t="s">
        <v>68</v>
      </c>
      <c r="B184" s="33">
        <v>7.8475E7</v>
      </c>
      <c r="C184" s="17">
        <v>1.59E7</v>
      </c>
      <c r="D184" s="17">
        <v>1.59E7</v>
      </c>
      <c r="E184" s="34">
        <v>6876000.0</v>
      </c>
      <c r="F184" s="34">
        <v>4807000.0</v>
      </c>
      <c r="G184" s="34">
        <v>3859000.0</v>
      </c>
      <c r="H184" s="34">
        <v>3288000.0</v>
      </c>
      <c r="I184" s="34">
        <v>2919000.0</v>
      </c>
      <c r="J184" s="11"/>
    </row>
    <row r="185" spans="8:8">
      <c r="A185" s="12" t="s">
        <v>68</v>
      </c>
      <c r="B185" s="33">
        <v>7.8475E7</v>
      </c>
      <c r="C185" s="17">
        <v>1.69E7</v>
      </c>
      <c r="D185" s="17">
        <v>1.69E7</v>
      </c>
      <c r="E185" s="34">
        <v>6775000.0</v>
      </c>
      <c r="F185" s="34">
        <v>4736000.0</v>
      </c>
      <c r="G185" s="34">
        <v>3802000.0</v>
      </c>
      <c r="H185" s="34">
        <v>3239000.0</v>
      </c>
      <c r="I185" s="34">
        <v>2875000.0</v>
      </c>
      <c r="J185" s="11"/>
    </row>
    <row r="186" spans="8:8">
      <c r="A186" s="12" t="s">
        <v>68</v>
      </c>
      <c r="B186" s="33">
        <v>7.8475E7</v>
      </c>
      <c r="C186" s="17">
        <v>1.79E7</v>
      </c>
      <c r="D186" s="17">
        <v>1.79E7</v>
      </c>
      <c r="E186" s="34">
        <v>6673000.0</v>
      </c>
      <c r="F186" s="34">
        <v>4665000.0</v>
      </c>
      <c r="G186" s="34">
        <v>3745000.0</v>
      </c>
      <c r="H186" s="34">
        <v>3191000.0</v>
      </c>
      <c r="I186" s="34">
        <v>2832000.0</v>
      </c>
      <c r="J186" s="11"/>
    </row>
    <row r="187" spans="8:8">
      <c r="A187" s="12" t="s">
        <v>68</v>
      </c>
      <c r="B187" s="33">
        <v>7.8475E7</v>
      </c>
      <c r="C187" s="17">
        <v>1.89E7</v>
      </c>
      <c r="D187" s="17">
        <v>1.89E7</v>
      </c>
      <c r="E187" s="34">
        <v>6571000.0</v>
      </c>
      <c r="F187" s="34">
        <v>4594000.0</v>
      </c>
      <c r="G187" s="34">
        <v>3688000.0</v>
      </c>
      <c r="H187" s="34">
        <v>3142000.0</v>
      </c>
      <c r="I187" s="34">
        <v>2789000.0</v>
      </c>
      <c r="J187" s="11"/>
    </row>
    <row r="188" spans="8:8">
      <c r="A188" s="12" t="s">
        <v>68</v>
      </c>
      <c r="B188" s="33">
        <v>7.8475E7</v>
      </c>
      <c r="C188" s="17">
        <v>1.99E7</v>
      </c>
      <c r="D188" s="17">
        <v>1.99E7</v>
      </c>
      <c r="E188" s="34">
        <v>6470000.0</v>
      </c>
      <c r="F188" s="34">
        <v>4523000.0</v>
      </c>
      <c r="G188" s="34">
        <v>3631000.0</v>
      </c>
      <c r="H188" s="34">
        <v>3093000.0</v>
      </c>
      <c r="I188" s="34">
        <v>2746000.0</v>
      </c>
      <c r="J188" s="11"/>
    </row>
    <row r="189" spans="8:8">
      <c r="A189" s="12" t="s">
        <v>68</v>
      </c>
      <c r="B189" s="33">
        <v>7.8475E7</v>
      </c>
      <c r="C189" s="17">
        <v>2.09E7</v>
      </c>
      <c r="D189" s="17">
        <v>2.09E7</v>
      </c>
      <c r="E189" s="34">
        <v>6368000.0</v>
      </c>
      <c r="F189" s="34">
        <v>4452000.0</v>
      </c>
      <c r="G189" s="34">
        <v>3574000.0</v>
      </c>
      <c r="H189" s="34">
        <v>3045000.0</v>
      </c>
      <c r="I189" s="34">
        <v>2703000.0</v>
      </c>
      <c r="J189" s="11"/>
    </row>
    <row r="190" spans="8:8">
      <c r="A190" s="12" t="s">
        <v>68</v>
      </c>
      <c r="B190" s="33">
        <v>7.8475E7</v>
      </c>
      <c r="C190" s="17">
        <v>2.19E7</v>
      </c>
      <c r="D190" s="17">
        <v>2.19E7</v>
      </c>
      <c r="E190" s="34">
        <v>6267000.0</v>
      </c>
      <c r="F190" s="34">
        <v>4381000.0</v>
      </c>
      <c r="G190" s="34">
        <v>3517000.0</v>
      </c>
      <c r="H190" s="34">
        <v>2996000.0</v>
      </c>
      <c r="I190" s="34">
        <v>2660000.0</v>
      </c>
      <c r="J190" s="11"/>
    </row>
    <row r="191" spans="8:8">
      <c r="A191" s="12" t="s">
        <v>68</v>
      </c>
      <c r="B191" s="33">
        <v>7.8475E7</v>
      </c>
      <c r="C191" s="17">
        <v>2.29E7</v>
      </c>
      <c r="D191" s="17">
        <v>2.29E7</v>
      </c>
      <c r="E191" s="34">
        <v>6165000.0</v>
      </c>
      <c r="F191" s="34">
        <v>4310000.0</v>
      </c>
      <c r="G191" s="34">
        <v>3460000.0</v>
      </c>
      <c r="H191" s="34">
        <v>2948000.0</v>
      </c>
      <c r="I191" s="34">
        <v>2617000.0</v>
      </c>
      <c r="J191" s="11"/>
    </row>
    <row r="192" spans="8:8">
      <c r="A192" s="10" t="s">
        <v>69</v>
      </c>
      <c r="B192" s="31">
        <v>8.6425E7</v>
      </c>
      <c r="C192" s="14">
        <v>1.55E7</v>
      </c>
      <c r="D192" s="14">
        <v>1.55E7</v>
      </c>
      <c r="E192" s="32">
        <v>7766000.0</v>
      </c>
      <c r="F192" s="32">
        <v>5428000.0</v>
      </c>
      <c r="G192" s="32">
        <v>4360000.0</v>
      </c>
      <c r="H192" s="32">
        <v>3713000.0</v>
      </c>
      <c r="I192" s="32">
        <v>3294000.0</v>
      </c>
      <c r="J192" s="9"/>
    </row>
    <row r="193" spans="8:8">
      <c r="A193" s="10" t="s">
        <v>69</v>
      </c>
      <c r="B193" s="31">
        <v>8.6425E7</v>
      </c>
      <c r="C193" s="14">
        <v>1.65E7</v>
      </c>
      <c r="D193" s="14">
        <v>1.65E7</v>
      </c>
      <c r="E193" s="32">
        <v>7665000.0</v>
      </c>
      <c r="F193" s="32">
        <v>5357000.0</v>
      </c>
      <c r="G193" s="32">
        <v>4303000.0</v>
      </c>
      <c r="H193" s="32">
        <v>3664000.0</v>
      </c>
      <c r="I193" s="32">
        <v>3251000.0</v>
      </c>
      <c r="J193" s="9"/>
    </row>
    <row r="194" spans="8:8">
      <c r="A194" s="10" t="s">
        <v>69</v>
      </c>
      <c r="B194" s="31">
        <v>8.6425E7</v>
      </c>
      <c r="C194" s="14">
        <v>1.75E7</v>
      </c>
      <c r="D194" s="14">
        <v>1.75E7</v>
      </c>
      <c r="E194" s="32">
        <v>7563000.0</v>
      </c>
      <c r="F194" s="32">
        <v>5286000.0</v>
      </c>
      <c r="G194" s="32">
        <v>4246000.0</v>
      </c>
      <c r="H194" s="32">
        <v>3616000.0</v>
      </c>
      <c r="I194" s="32">
        <v>3208000.0</v>
      </c>
      <c r="J194" s="9"/>
    </row>
    <row r="195" spans="8:8">
      <c r="A195" s="10" t="s">
        <v>69</v>
      </c>
      <c r="B195" s="31">
        <v>8.6425E7</v>
      </c>
      <c r="C195" s="14">
        <v>1.85E7</v>
      </c>
      <c r="D195" s="14">
        <v>1.85E7</v>
      </c>
      <c r="E195" s="32">
        <v>7461000.0</v>
      </c>
      <c r="F195" s="32">
        <v>5215000.0</v>
      </c>
      <c r="G195" s="32">
        <v>4189000.0</v>
      </c>
      <c r="H195" s="32">
        <v>3567000.0</v>
      </c>
      <c r="I195" s="32">
        <v>3165000.0</v>
      </c>
      <c r="J195" s="9"/>
    </row>
    <row r="196" spans="8:8">
      <c r="A196" s="10" t="s">
        <v>69</v>
      </c>
      <c r="B196" s="31">
        <v>8.6425E7</v>
      </c>
      <c r="C196" s="14">
        <v>1.95E7</v>
      </c>
      <c r="D196" s="14">
        <v>1.95E7</v>
      </c>
      <c r="E196" s="32">
        <v>7360000.0</v>
      </c>
      <c r="F196" s="32">
        <v>5144000.0</v>
      </c>
      <c r="G196" s="32">
        <v>4132000.0</v>
      </c>
      <c r="H196" s="32">
        <v>3519000.0</v>
      </c>
      <c r="I196" s="32">
        <v>3122000.0</v>
      </c>
      <c r="J196" s="9"/>
    </row>
    <row r="197" spans="8:8">
      <c r="A197" s="10" t="s">
        <v>69</v>
      </c>
      <c r="B197" s="31">
        <v>8.6425E7</v>
      </c>
      <c r="C197" s="14">
        <v>2.05E7</v>
      </c>
      <c r="D197" s="14">
        <v>2.05E7</v>
      </c>
      <c r="E197" s="32">
        <v>7258000.0</v>
      </c>
      <c r="F197" s="32">
        <v>5073000.0</v>
      </c>
      <c r="G197" s="32">
        <v>4075000.0</v>
      </c>
      <c r="H197" s="32">
        <v>3470000.0</v>
      </c>
      <c r="I197" s="32">
        <v>3079000.0</v>
      </c>
      <c r="J197" s="9"/>
    </row>
    <row r="198" spans="8:8">
      <c r="A198" s="10" t="s">
        <v>69</v>
      </c>
      <c r="B198" s="31">
        <v>8.6425E7</v>
      </c>
      <c r="C198" s="14">
        <v>2.15E7</v>
      </c>
      <c r="D198" s="14">
        <v>2.15E7</v>
      </c>
      <c r="E198" s="32">
        <v>7157000.0</v>
      </c>
      <c r="F198" s="32">
        <v>5002000.0</v>
      </c>
      <c r="G198" s="32">
        <v>4018000.0</v>
      </c>
      <c r="H198" s="32">
        <v>3421000.0</v>
      </c>
      <c r="I198" s="32">
        <v>3036000.0</v>
      </c>
      <c r="J198" s="9"/>
    </row>
    <row r="199" spans="8:8">
      <c r="A199" s="10" t="s">
        <v>69</v>
      </c>
      <c r="B199" s="31">
        <v>8.6425E7</v>
      </c>
      <c r="C199" s="14">
        <v>2.25E7</v>
      </c>
      <c r="D199" s="14">
        <v>2.25E7</v>
      </c>
      <c r="E199" s="32">
        <v>7055000.0</v>
      </c>
      <c r="F199" s="32">
        <v>4931000.0</v>
      </c>
      <c r="G199" s="32">
        <v>3961000.0</v>
      </c>
      <c r="H199" s="32">
        <v>3373000.0</v>
      </c>
      <c r="I199" s="32">
        <v>2993000.0</v>
      </c>
      <c r="J199" s="9"/>
    </row>
    <row r="200" spans="8:8">
      <c r="A200" s="10" t="s">
        <v>69</v>
      </c>
      <c r="B200" s="31">
        <v>8.6425E7</v>
      </c>
      <c r="C200" s="14">
        <v>2.35E7</v>
      </c>
      <c r="D200" s="14">
        <v>2.35E7</v>
      </c>
      <c r="E200" s="32">
        <v>6953000.0</v>
      </c>
      <c r="F200" s="32">
        <v>4860000.0</v>
      </c>
      <c r="G200" s="32">
        <v>3904000.0</v>
      </c>
      <c r="H200" s="32">
        <v>3324000.0</v>
      </c>
      <c r="I200" s="32">
        <v>2950000.0</v>
      </c>
      <c r="J200" s="9"/>
    </row>
    <row r="201" spans="8:8">
      <c r="A201" s="10" t="s">
        <v>69</v>
      </c>
      <c r="B201" s="31">
        <v>8.6425E7</v>
      </c>
      <c r="C201" s="14">
        <v>2.45E7</v>
      </c>
      <c r="D201" s="14">
        <v>2.45E7</v>
      </c>
      <c r="E201" s="32">
        <v>6852000.0</v>
      </c>
      <c r="F201" s="32">
        <v>4789000.0</v>
      </c>
      <c r="G201" s="32">
        <v>3847000.0</v>
      </c>
      <c r="H201" s="32">
        <v>3276000.0</v>
      </c>
      <c r="I201" s="32">
        <v>2906000.0</v>
      </c>
      <c r="J201" s="9"/>
    </row>
    <row r="202" spans="8:8">
      <c r="A202" s="12" t="s">
        <v>70</v>
      </c>
      <c r="B202" s="33">
        <v>9.045E7</v>
      </c>
      <c r="C202" s="17">
        <v>1.63E7</v>
      </c>
      <c r="D202" s="17">
        <v>1.63E7</v>
      </c>
      <c r="E202" s="34">
        <v>8116000.0</v>
      </c>
      <c r="F202" s="34">
        <v>5673000.0</v>
      </c>
      <c r="G202" s="34">
        <v>4557000.0</v>
      </c>
      <c r="H202" s="34">
        <v>3880000.0</v>
      </c>
      <c r="I202" s="34">
        <v>3443000.0</v>
      </c>
      <c r="J202" s="11"/>
    </row>
    <row r="203" spans="8:8">
      <c r="A203" s="12" t="s">
        <v>70</v>
      </c>
      <c r="B203" s="33">
        <v>9.045E7</v>
      </c>
      <c r="C203" s="17">
        <v>1.73E7</v>
      </c>
      <c r="D203" s="17">
        <v>1.73E7</v>
      </c>
      <c r="E203" s="34">
        <v>8014000.0</v>
      </c>
      <c r="F203" s="34">
        <v>5602000.0</v>
      </c>
      <c r="G203" s="34">
        <v>4500000.0</v>
      </c>
      <c r="H203" s="34">
        <v>3832000.0</v>
      </c>
      <c r="I203" s="34">
        <v>3400000.0</v>
      </c>
      <c r="J203" s="11"/>
    </row>
    <row r="204" spans="8:8">
      <c r="A204" s="12" t="s">
        <v>70</v>
      </c>
      <c r="B204" s="33">
        <v>9.045E7</v>
      </c>
      <c r="C204" s="17">
        <v>1.83E7</v>
      </c>
      <c r="D204" s="17">
        <v>1.83E7</v>
      </c>
      <c r="E204" s="34">
        <v>7913000.0</v>
      </c>
      <c r="F204" s="34">
        <v>5531000.0</v>
      </c>
      <c r="G204" s="34">
        <v>4443000.0</v>
      </c>
      <c r="H204" s="34">
        <v>3783000.0</v>
      </c>
      <c r="I204" s="34">
        <v>3357000.0</v>
      </c>
      <c r="J204" s="11"/>
    </row>
    <row r="205" spans="8:8">
      <c r="A205" s="12" t="s">
        <v>70</v>
      </c>
      <c r="B205" s="33">
        <v>9.045E7</v>
      </c>
      <c r="C205" s="17">
        <v>1.93E7</v>
      </c>
      <c r="D205" s="17">
        <v>1.93E7</v>
      </c>
      <c r="E205" s="34">
        <v>7811000.0</v>
      </c>
      <c r="F205" s="34">
        <v>5460000.0</v>
      </c>
      <c r="G205" s="34">
        <v>4385000.0</v>
      </c>
      <c r="H205" s="34">
        <v>3734000.0</v>
      </c>
      <c r="I205" s="34">
        <v>3313000.0</v>
      </c>
      <c r="J205" s="11"/>
    </row>
    <row r="206" spans="8:8">
      <c r="A206" s="12" t="s">
        <v>70</v>
      </c>
      <c r="B206" s="33">
        <v>9.045E7</v>
      </c>
      <c r="C206" s="17">
        <v>2.03E7</v>
      </c>
      <c r="D206" s="17">
        <v>2.03E7</v>
      </c>
      <c r="E206" s="34">
        <v>7710000.0</v>
      </c>
      <c r="F206" s="34">
        <v>5389000.0</v>
      </c>
      <c r="G206" s="34">
        <v>4328000.0</v>
      </c>
      <c r="H206" s="34">
        <v>3686000.0</v>
      </c>
      <c r="I206" s="34">
        <v>3270000.0</v>
      </c>
      <c r="J206" s="11"/>
    </row>
    <row r="207" spans="8:8">
      <c r="A207" s="12" t="s">
        <v>70</v>
      </c>
      <c r="B207" s="33">
        <v>9.045E7</v>
      </c>
      <c r="C207" s="17">
        <v>2.13E7</v>
      </c>
      <c r="D207" s="17">
        <v>2.13E7</v>
      </c>
      <c r="E207" s="34">
        <v>7608000.0</v>
      </c>
      <c r="F207" s="34">
        <v>5318000.0</v>
      </c>
      <c r="G207" s="34">
        <v>4271000.0</v>
      </c>
      <c r="H207" s="34">
        <v>3637000.0</v>
      </c>
      <c r="I207" s="34">
        <v>3227000.0</v>
      </c>
      <c r="J207" s="11"/>
    </row>
    <row r="208" spans="8:8">
      <c r="A208" s="12" t="s">
        <v>70</v>
      </c>
      <c r="B208" s="33">
        <v>9.045E7</v>
      </c>
      <c r="C208" s="17">
        <v>2.23E7</v>
      </c>
      <c r="D208" s="17">
        <v>2.23E7</v>
      </c>
      <c r="E208" s="34">
        <v>7506000.0</v>
      </c>
      <c r="F208" s="34">
        <v>5247000.0</v>
      </c>
      <c r="G208" s="34">
        <v>4214000.0</v>
      </c>
      <c r="H208" s="34">
        <v>3589000.0</v>
      </c>
      <c r="I208" s="34">
        <v>3184000.0</v>
      </c>
      <c r="J208" s="11"/>
    </row>
    <row r="209" spans="8:8">
      <c r="A209" s="12" t="s">
        <v>70</v>
      </c>
      <c r="B209" s="33">
        <v>9.045E7</v>
      </c>
      <c r="C209" s="17">
        <v>2.33E7</v>
      </c>
      <c r="D209" s="17">
        <v>2.33E7</v>
      </c>
      <c r="E209" s="34">
        <v>7405000.0</v>
      </c>
      <c r="F209" s="34">
        <v>5176000.0</v>
      </c>
      <c r="G209" s="34">
        <v>4157000.0</v>
      </c>
      <c r="H209" s="34">
        <v>3540000.0</v>
      </c>
      <c r="I209" s="34">
        <v>3141000.0</v>
      </c>
      <c r="J209" s="11"/>
    </row>
    <row r="210" spans="8:8">
      <c r="A210" s="12" t="s">
        <v>70</v>
      </c>
      <c r="B210" s="33">
        <v>9.045E7</v>
      </c>
      <c r="C210" s="17">
        <v>2.43E7</v>
      </c>
      <c r="D210" s="17">
        <v>2.43E7</v>
      </c>
      <c r="E210" s="34">
        <v>7303000.0</v>
      </c>
      <c r="F210" s="34">
        <v>5105000.0</v>
      </c>
      <c r="G210" s="34">
        <v>4100000.0</v>
      </c>
      <c r="H210" s="34">
        <v>3492000.0</v>
      </c>
      <c r="I210" s="34">
        <v>3098000.0</v>
      </c>
      <c r="J210" s="11"/>
    </row>
    <row r="211" spans="8:8">
      <c r="A211" s="12" t="s">
        <v>70</v>
      </c>
      <c r="B211" s="33">
        <v>9.045E7</v>
      </c>
      <c r="C211" s="17">
        <v>2.53E7</v>
      </c>
      <c r="D211" s="17">
        <v>2.53E7</v>
      </c>
      <c r="E211" s="34">
        <v>7202000.0</v>
      </c>
      <c r="F211" s="34">
        <v>5034000.0</v>
      </c>
      <c r="G211" s="34">
        <v>4043000.0</v>
      </c>
      <c r="H211" s="34">
        <v>3443000.0</v>
      </c>
      <c r="I211" s="34">
        <v>3055000.0</v>
      </c>
      <c r="J211" s="11"/>
    </row>
    <row r="212" spans="8:8">
      <c r="A212" s="10" t="s">
        <v>71</v>
      </c>
      <c r="B212" s="31">
        <v>9.1075E7</v>
      </c>
      <c r="C212" s="14">
        <v>1.64E7</v>
      </c>
      <c r="D212" s="14">
        <v>1.64E7</v>
      </c>
      <c r="E212" s="32">
        <v>8173000.0</v>
      </c>
      <c r="F212" s="32">
        <v>5713000.0</v>
      </c>
      <c r="G212" s="32">
        <v>4588000.0</v>
      </c>
      <c r="H212" s="32">
        <v>3907000.0</v>
      </c>
      <c r="I212" s="32">
        <v>3467000.0</v>
      </c>
      <c r="J212" s="9"/>
    </row>
    <row r="213" spans="8:8">
      <c r="A213" s="10" t="s">
        <v>71</v>
      </c>
      <c r="B213" s="31">
        <v>9.1075E7</v>
      </c>
      <c r="C213" s="14">
        <v>1.74E7</v>
      </c>
      <c r="D213" s="14">
        <v>1.74E7</v>
      </c>
      <c r="E213" s="32">
        <v>8071000.0</v>
      </c>
      <c r="F213" s="32">
        <v>5642000.0</v>
      </c>
      <c r="G213" s="32">
        <v>4531000.0</v>
      </c>
      <c r="H213" s="32">
        <v>3859000.0</v>
      </c>
      <c r="I213" s="32">
        <v>3424000.0</v>
      </c>
      <c r="J213" s="9"/>
    </row>
    <row r="214" spans="8:8">
      <c r="A214" s="10" t="s">
        <v>71</v>
      </c>
      <c r="B214" s="31">
        <v>9.1075E7</v>
      </c>
      <c r="C214" s="14">
        <v>1.84E7</v>
      </c>
      <c r="D214" s="14">
        <v>1.84E7</v>
      </c>
      <c r="E214" s="32">
        <v>7970000.0</v>
      </c>
      <c r="F214" s="32">
        <v>5571000.0</v>
      </c>
      <c r="G214" s="32">
        <v>4474000.0</v>
      </c>
      <c r="H214" s="32">
        <v>3810000.0</v>
      </c>
      <c r="I214" s="32">
        <v>3381000.0</v>
      </c>
      <c r="J214" s="9"/>
    </row>
    <row r="215" spans="8:8">
      <c r="A215" s="10" t="s">
        <v>71</v>
      </c>
      <c r="B215" s="31">
        <v>9.1075E7</v>
      </c>
      <c r="C215" s="14">
        <v>1.94E7</v>
      </c>
      <c r="D215" s="14">
        <v>1.94E7</v>
      </c>
      <c r="E215" s="32">
        <v>7868000.0</v>
      </c>
      <c r="F215" s="32">
        <v>5500000.0</v>
      </c>
      <c r="G215" s="32">
        <v>4417000.0</v>
      </c>
      <c r="H215" s="32">
        <v>3762000.0</v>
      </c>
      <c r="I215" s="32">
        <v>3338000.0</v>
      </c>
      <c r="J215" s="9"/>
    </row>
    <row r="216" spans="8:8">
      <c r="A216" s="10" t="s">
        <v>71</v>
      </c>
      <c r="B216" s="31">
        <v>9.1075E7</v>
      </c>
      <c r="C216" s="14">
        <v>2.04E7</v>
      </c>
      <c r="D216" s="14">
        <v>2.04E7</v>
      </c>
      <c r="E216" s="32">
        <v>7766000.0</v>
      </c>
      <c r="F216" s="32">
        <v>5429000.0</v>
      </c>
      <c r="G216" s="32">
        <v>4360000.0</v>
      </c>
      <c r="H216" s="32">
        <v>3713000.0</v>
      </c>
      <c r="I216" s="32">
        <v>3294000.0</v>
      </c>
      <c r="J216" s="9"/>
    </row>
    <row r="217" spans="8:8">
      <c r="A217" s="10" t="s">
        <v>71</v>
      </c>
      <c r="B217" s="31">
        <v>9.1075E7</v>
      </c>
      <c r="C217" s="14">
        <v>2.14E7</v>
      </c>
      <c r="D217" s="14">
        <v>2.14E7</v>
      </c>
      <c r="E217" s="32">
        <v>7665000.0</v>
      </c>
      <c r="F217" s="32">
        <v>5358000.0</v>
      </c>
      <c r="G217" s="32">
        <v>4303000.0</v>
      </c>
      <c r="H217" s="32">
        <v>3664000.0</v>
      </c>
      <c r="I217" s="32">
        <v>3251000.0</v>
      </c>
      <c r="J217" s="9"/>
    </row>
    <row r="218" spans="8:8">
      <c r="A218" s="10" t="s">
        <v>71</v>
      </c>
      <c r="B218" s="31">
        <v>9.1075E7</v>
      </c>
      <c r="C218" s="14">
        <v>2.24E7</v>
      </c>
      <c r="D218" s="14">
        <v>2.24E7</v>
      </c>
      <c r="E218" s="32">
        <v>7563000.0</v>
      </c>
      <c r="F218" s="32">
        <v>5287000.0</v>
      </c>
      <c r="G218" s="32">
        <v>4246000.0</v>
      </c>
      <c r="H218" s="32">
        <v>3616000.0</v>
      </c>
      <c r="I218" s="32">
        <v>3208000.0</v>
      </c>
      <c r="J218" s="9"/>
    </row>
    <row r="219" spans="8:8">
      <c r="A219" s="10" t="s">
        <v>71</v>
      </c>
      <c r="B219" s="31">
        <v>9.1075E7</v>
      </c>
      <c r="C219" s="14">
        <v>2.34E7</v>
      </c>
      <c r="D219" s="14">
        <v>2.34E7</v>
      </c>
      <c r="E219" s="32">
        <v>7462000.0</v>
      </c>
      <c r="F219" s="32">
        <v>5216000.0</v>
      </c>
      <c r="G219" s="32">
        <v>4189000.0</v>
      </c>
      <c r="H219" s="32">
        <v>3567000.0</v>
      </c>
      <c r="I219" s="32">
        <v>3165000.0</v>
      </c>
      <c r="J219" s="9"/>
    </row>
    <row r="220" spans="8:8">
      <c r="A220" s="10" t="s">
        <v>71</v>
      </c>
      <c r="B220" s="31">
        <v>9.1075E7</v>
      </c>
      <c r="C220" s="14">
        <v>2.44E7</v>
      </c>
      <c r="D220" s="14">
        <v>2.44E7</v>
      </c>
      <c r="E220" s="32">
        <v>7360000.0</v>
      </c>
      <c r="F220" s="32">
        <v>5145000.0</v>
      </c>
      <c r="G220" s="32">
        <v>4132000.0</v>
      </c>
      <c r="H220" s="32">
        <v>3519000.0</v>
      </c>
      <c r="I220" s="32">
        <v>3122000.0</v>
      </c>
      <c r="J220" s="9"/>
    </row>
    <row r="221" spans="8:8">
      <c r="A221" s="10" t="s">
        <v>71</v>
      </c>
      <c r="B221" s="31">
        <v>9.1075E7</v>
      </c>
      <c r="C221" s="14">
        <v>2.54E7</v>
      </c>
      <c r="D221" s="14">
        <v>2.54E7</v>
      </c>
      <c r="E221" s="32">
        <v>7258000.0</v>
      </c>
      <c r="F221" s="32">
        <v>5074000.0</v>
      </c>
      <c r="G221" s="32">
        <v>4075000.0</v>
      </c>
      <c r="H221" s="32">
        <v>3470000.0</v>
      </c>
      <c r="I221" s="32">
        <v>3079000.0</v>
      </c>
      <c r="J221" s="9"/>
    </row>
    <row r="222" spans="8:8">
      <c r="A222" s="12" t="s">
        <v>72</v>
      </c>
      <c r="B222" s="11">
        <v>9.1075E7</v>
      </c>
      <c r="C222" s="35">
        <v>1.64E7</v>
      </c>
      <c r="D222" s="11">
        <v>1.64E7</v>
      </c>
      <c r="E222" s="11">
        <v>8173000.0</v>
      </c>
      <c r="F222" s="11">
        <v>5713000.0</v>
      </c>
      <c r="G222" s="11">
        <v>4588000.0</v>
      </c>
      <c r="H222" s="11">
        <v>3907000.0</v>
      </c>
      <c r="I222" s="11">
        <v>3467000.0</v>
      </c>
      <c r="J222" s="11"/>
    </row>
    <row r="223" spans="8:8">
      <c r="A223" s="12" t="s">
        <v>72</v>
      </c>
      <c r="B223" s="11">
        <v>9.1075E7</v>
      </c>
      <c r="C223" s="35">
        <v>1.74E7</v>
      </c>
      <c r="D223" s="11">
        <v>1.74E7</v>
      </c>
      <c r="E223" s="11">
        <v>8071000.0</v>
      </c>
      <c r="F223" s="11">
        <v>5642000.0</v>
      </c>
      <c r="G223" s="11">
        <v>4531000.0</v>
      </c>
      <c r="H223" s="11">
        <v>3859000.0</v>
      </c>
      <c r="I223" s="11">
        <v>3424000.0</v>
      </c>
      <c r="J223" s="11"/>
    </row>
    <row r="224" spans="8:8">
      <c r="A224" s="12" t="s">
        <v>72</v>
      </c>
      <c r="B224" s="11">
        <v>9.1075E7</v>
      </c>
      <c r="C224" s="35">
        <v>1.84E7</v>
      </c>
      <c r="D224" s="11">
        <v>1.84E7</v>
      </c>
      <c r="E224" s="11">
        <v>7970000.0</v>
      </c>
      <c r="F224" s="11">
        <v>5571000.0</v>
      </c>
      <c r="G224" s="11">
        <v>4474000.0</v>
      </c>
      <c r="H224" s="11">
        <v>3810000.0</v>
      </c>
      <c r="I224" s="11">
        <v>3381000.0</v>
      </c>
      <c r="J224" s="11"/>
    </row>
    <row r="225" spans="8:8">
      <c r="A225" s="12" t="s">
        <v>72</v>
      </c>
      <c r="B225" s="11">
        <v>9.1075E7</v>
      </c>
      <c r="C225" s="35">
        <v>1.94E7</v>
      </c>
      <c r="D225" s="11">
        <v>1.94E7</v>
      </c>
      <c r="E225" s="11">
        <v>7868000.0</v>
      </c>
      <c r="F225" s="11">
        <v>5500000.0</v>
      </c>
      <c r="G225" s="11">
        <v>4417000.0</v>
      </c>
      <c r="H225" s="11">
        <v>3762000.0</v>
      </c>
      <c r="I225" s="11">
        <v>3338000.0</v>
      </c>
      <c r="J225" s="11"/>
    </row>
    <row r="226" spans="8:8">
      <c r="A226" s="12" t="s">
        <v>72</v>
      </c>
      <c r="B226" s="11">
        <v>9.1075E7</v>
      </c>
      <c r="C226" s="35">
        <v>2.04E7</v>
      </c>
      <c r="D226" s="11">
        <v>2.04E7</v>
      </c>
      <c r="E226" s="11">
        <v>7766000.0</v>
      </c>
      <c r="F226" s="11">
        <v>5429000.0</v>
      </c>
      <c r="G226" s="11">
        <v>4360000.0</v>
      </c>
      <c r="H226" s="11">
        <v>3713000.0</v>
      </c>
      <c r="I226" s="11">
        <v>3294000.0</v>
      </c>
      <c r="J226" s="11"/>
    </row>
    <row r="227" spans="8:8">
      <c r="A227" s="12" t="s">
        <v>72</v>
      </c>
      <c r="B227" s="11">
        <v>9.1075E7</v>
      </c>
      <c r="C227" s="35">
        <v>2.14E7</v>
      </c>
      <c r="D227" s="11">
        <v>2.14E7</v>
      </c>
      <c r="E227" s="11">
        <v>7665000.0</v>
      </c>
      <c r="F227" s="11">
        <v>5358000.0</v>
      </c>
      <c r="G227" s="11">
        <v>4303000.0</v>
      </c>
      <c r="H227" s="11">
        <v>3664000.0</v>
      </c>
      <c r="I227" s="11">
        <v>3251000.0</v>
      </c>
      <c r="J227" s="11"/>
    </row>
    <row r="228" spans="8:8">
      <c r="A228" s="12" t="s">
        <v>72</v>
      </c>
      <c r="B228" s="11">
        <v>9.1075E7</v>
      </c>
      <c r="C228" s="35">
        <v>2.24E7</v>
      </c>
      <c r="D228" s="11">
        <v>2.24E7</v>
      </c>
      <c r="E228" s="11">
        <v>7563000.0</v>
      </c>
      <c r="F228" s="11">
        <v>5287000.0</v>
      </c>
      <c r="G228" s="11">
        <v>4246000.0</v>
      </c>
      <c r="H228" s="11">
        <v>3616000.0</v>
      </c>
      <c r="I228" s="11">
        <v>3208000.0</v>
      </c>
      <c r="J228" s="11"/>
    </row>
    <row r="229" spans="8:8">
      <c r="A229" s="12" t="s">
        <v>72</v>
      </c>
      <c r="B229" s="11">
        <v>9.1075E7</v>
      </c>
      <c r="C229" s="35">
        <v>2.34E7</v>
      </c>
      <c r="D229" s="11">
        <v>2.34E7</v>
      </c>
      <c r="E229" s="11">
        <v>7462000.0</v>
      </c>
      <c r="F229" s="11">
        <v>5216000.0</v>
      </c>
      <c r="G229" s="11">
        <v>4189000.0</v>
      </c>
      <c r="H229" s="11">
        <v>3567000.0</v>
      </c>
      <c r="I229" s="11">
        <v>3165000.0</v>
      </c>
      <c r="J229" s="11"/>
    </row>
    <row r="230" spans="8:8">
      <c r="A230" s="12" t="s">
        <v>72</v>
      </c>
      <c r="B230" s="11">
        <v>9.1075E7</v>
      </c>
      <c r="C230" s="35">
        <v>2.44E7</v>
      </c>
      <c r="D230" s="11">
        <v>2.44E7</v>
      </c>
      <c r="E230" s="11">
        <v>7360000.0</v>
      </c>
      <c r="F230" s="11">
        <v>5145000.0</v>
      </c>
      <c r="G230" s="11">
        <v>4132000.0</v>
      </c>
      <c r="H230" s="11">
        <v>3519000.0</v>
      </c>
      <c r="I230" s="11">
        <v>3122000.0</v>
      </c>
      <c r="J230" s="11"/>
    </row>
    <row r="231" spans="8:8">
      <c r="A231" s="12" t="s">
        <v>72</v>
      </c>
      <c r="B231" s="11">
        <v>9.1075E7</v>
      </c>
      <c r="C231" s="35">
        <v>2.54E7</v>
      </c>
      <c r="D231" s="11">
        <v>2.54E7</v>
      </c>
      <c r="E231" s="11">
        <v>7258000.0</v>
      </c>
      <c r="F231" s="11">
        <v>5074000.0</v>
      </c>
      <c r="G231" s="11">
        <v>4075000.0</v>
      </c>
      <c r="H231" s="11">
        <v>3470000.0</v>
      </c>
      <c r="I231" s="11">
        <v>3079000.0</v>
      </c>
      <c r="J231" s="11"/>
    </row>
    <row r="232" spans="8:8">
      <c r="A232" s="10" t="s">
        <v>118</v>
      </c>
      <c r="B232" s="30">
        <v>8.665E7</v>
      </c>
      <c r="C232" s="9">
        <v>1.65E7</v>
      </c>
      <c r="D232" s="9">
        <f>C232</f>
        <v>1.65E7</v>
      </c>
      <c r="E232" s="9">
        <v>8025000.0</v>
      </c>
      <c r="F232" s="9">
        <v>5591000.0</v>
      </c>
      <c r="G232" s="9">
        <v>4441000.0</v>
      </c>
      <c r="H232" s="9">
        <v>3777000.0</v>
      </c>
      <c r="I232" s="9">
        <v>3349000.0</v>
      </c>
      <c r="J232" s="9"/>
    </row>
    <row r="233" spans="8:8">
      <c r="A233" s="10" t="s">
        <v>118</v>
      </c>
      <c r="B233" s="30">
        <v>8.665E7</v>
      </c>
      <c r="C233" s="9">
        <v>1.75E7</v>
      </c>
      <c r="D233" s="9">
        <f t="shared" si="6" ref="D233:D241">C233</f>
        <v>1.75E7</v>
      </c>
      <c r="E233" s="9">
        <v>7919000.0</v>
      </c>
      <c r="F233" s="9">
        <v>5517000.0</v>
      </c>
      <c r="G233" s="9">
        <v>4382000.0</v>
      </c>
      <c r="H233" s="9">
        <v>3727000.0</v>
      </c>
      <c r="I233" s="9">
        <v>3305000.0</v>
      </c>
      <c r="J233" s="9"/>
    </row>
    <row r="234" spans="8:8">
      <c r="A234" s="10" t="s">
        <v>118</v>
      </c>
      <c r="B234" s="30">
        <v>8.665E7</v>
      </c>
      <c r="C234" s="9">
        <v>1.85E7</v>
      </c>
      <c r="D234" s="9">
        <f t="shared" si="6"/>
        <v>1.85E7</v>
      </c>
      <c r="E234" s="9">
        <v>7813000.0</v>
      </c>
      <c r="F234" s="9">
        <v>5443000.0</v>
      </c>
      <c r="G234" s="9">
        <v>4323000.0</v>
      </c>
      <c r="H234" s="9">
        <v>3677000.0</v>
      </c>
      <c r="I234" s="9">
        <v>3260000.0</v>
      </c>
      <c r="J234" s="9"/>
    </row>
    <row r="235" spans="8:8">
      <c r="A235" s="10" t="s">
        <v>118</v>
      </c>
      <c r="B235" s="30">
        <v>8.665E7</v>
      </c>
      <c r="C235" s="9">
        <v>1.95E7</v>
      </c>
      <c r="D235" s="9">
        <f t="shared" si="6"/>
        <v>1.95E7</v>
      </c>
      <c r="E235" s="9">
        <v>7707000.0</v>
      </c>
      <c r="F235" s="9">
        <v>5369000.0</v>
      </c>
      <c r="G235" s="9">
        <v>4264000.0</v>
      </c>
      <c r="H235" s="9">
        <v>3627000.0</v>
      </c>
      <c r="I235" s="9">
        <v>3216000.0</v>
      </c>
      <c r="J235" s="9"/>
    </row>
    <row r="236" spans="8:8">
      <c r="A236" s="10" t="s">
        <v>118</v>
      </c>
      <c r="B236" s="30">
        <v>8.665E7</v>
      </c>
      <c r="C236" s="9">
        <v>2.05E7</v>
      </c>
      <c r="D236" s="9">
        <f t="shared" si="6"/>
        <v>2.05E7</v>
      </c>
      <c r="E236" s="9">
        <v>7601000.0</v>
      </c>
      <c r="F236" s="9">
        <v>5296000.0</v>
      </c>
      <c r="G236" s="9">
        <v>4206000.0</v>
      </c>
      <c r="H236" s="9">
        <v>3577000.0</v>
      </c>
      <c r="I236" s="9">
        <v>3172000.0</v>
      </c>
      <c r="J236" s="9"/>
    </row>
    <row r="237" spans="8:8">
      <c r="A237" s="10" t="s">
        <v>118</v>
      </c>
      <c r="B237" s="30">
        <v>8.665E7</v>
      </c>
      <c r="C237" s="9">
        <v>2.15E7</v>
      </c>
      <c r="D237" s="9">
        <f t="shared" si="6"/>
        <v>2.15E7</v>
      </c>
      <c r="E237" s="9">
        <v>7495000.0</v>
      </c>
      <c r="F237" s="9">
        <v>5222000.0</v>
      </c>
      <c r="G237" s="9">
        <v>4147000.0</v>
      </c>
      <c r="H237" s="9">
        <v>3527000.0</v>
      </c>
      <c r="I237" s="9">
        <v>3128000.0</v>
      </c>
      <c r="J237" s="9"/>
    </row>
    <row r="238" spans="8:8">
      <c r="A238" s="10" t="s">
        <v>118</v>
      </c>
      <c r="B238" s="30">
        <v>8.665E7</v>
      </c>
      <c r="C238" s="9">
        <v>2.25E7</v>
      </c>
      <c r="D238" s="9">
        <f t="shared" si="6"/>
        <v>2.25E7</v>
      </c>
      <c r="E238" s="9">
        <v>7389000.0</v>
      </c>
      <c r="F238" s="9">
        <v>5148000.0</v>
      </c>
      <c r="G238" s="9">
        <v>4088000.0</v>
      </c>
      <c r="H238" s="9">
        <v>3477000.0</v>
      </c>
      <c r="I238" s="9">
        <v>3083000.0</v>
      </c>
      <c r="J238" s="9"/>
    </row>
    <row r="239" spans="8:8">
      <c r="A239" s="10" t="s">
        <v>118</v>
      </c>
      <c r="B239" s="30">
        <v>8.665E7</v>
      </c>
      <c r="C239" s="9">
        <v>2.35E7</v>
      </c>
      <c r="D239" s="9">
        <f t="shared" si="6"/>
        <v>2.35E7</v>
      </c>
      <c r="E239" s="9">
        <v>7283000.0</v>
      </c>
      <c r="F239" s="9">
        <v>5074000.0</v>
      </c>
      <c r="G239" s="9">
        <v>4030000.0</v>
      </c>
      <c r="H239" s="9">
        <v>3427000.0</v>
      </c>
      <c r="I239" s="9">
        <v>3039000.0</v>
      </c>
      <c r="J239" s="9"/>
    </row>
    <row r="240" spans="8:8">
      <c r="A240" s="10" t="s">
        <v>118</v>
      </c>
      <c r="B240" s="30">
        <v>8.665E7</v>
      </c>
      <c r="C240" s="9">
        <v>2.45E7</v>
      </c>
      <c r="D240" s="9">
        <f t="shared" si="6"/>
        <v>2.45E7</v>
      </c>
      <c r="E240" s="9">
        <v>7177000.0</v>
      </c>
      <c r="F240" s="9">
        <v>5000000.0</v>
      </c>
      <c r="G240" s="9">
        <v>3971000.0</v>
      </c>
      <c r="H240" s="9">
        <v>3377000.0</v>
      </c>
      <c r="I240" s="9">
        <v>2995000.0</v>
      </c>
      <c r="J240" s="9"/>
    </row>
    <row r="241" spans="8:8">
      <c r="A241" s="10" t="s">
        <v>118</v>
      </c>
      <c r="B241" s="30">
        <v>8.665E7</v>
      </c>
      <c r="C241" s="9">
        <v>2.55E7</v>
      </c>
      <c r="D241" s="9">
        <f t="shared" si="6"/>
        <v>2.55E7</v>
      </c>
      <c r="E241" s="9">
        <v>7071000.0</v>
      </c>
      <c r="F241" s="9">
        <v>4926000.0</v>
      </c>
      <c r="G241" s="9">
        <v>3912000.0</v>
      </c>
      <c r="H241" s="9">
        <v>3327000.0</v>
      </c>
      <c r="I241" s="9">
        <v>2951000.0</v>
      </c>
      <c r="J241" s="9"/>
    </row>
    <row r="242" spans="8:8">
      <c r="A242" s="12" t="s">
        <v>32</v>
      </c>
      <c r="B242" s="11">
        <v>8.2175E7</v>
      </c>
      <c r="C242" s="11">
        <v>1.65E7</v>
      </c>
      <c r="D242" s="11">
        <f>C242</f>
        <v>1.65E7</v>
      </c>
      <c r="E242" s="11">
        <v>7525000.0</v>
      </c>
      <c r="F242" s="11">
        <v>5242000.0</v>
      </c>
      <c r="G242" s="11">
        <v>4164000.0</v>
      </c>
      <c r="H242" s="11">
        <v>3541000.0</v>
      </c>
      <c r="I242" s="11">
        <v>3140000.0</v>
      </c>
      <c r="J242" s="11"/>
    </row>
    <row r="243" spans="8:8">
      <c r="A243" s="12" t="s">
        <v>32</v>
      </c>
      <c r="B243" s="11">
        <v>8.2175E7</v>
      </c>
      <c r="C243" s="11">
        <v>1.75E7</v>
      </c>
      <c r="D243" s="11">
        <f t="shared" si="7" ref="D243:D271">C243</f>
        <v>1.75E7</v>
      </c>
      <c r="E243" s="11">
        <v>7419000.0</v>
      </c>
      <c r="F243" s="11">
        <v>5169000.0</v>
      </c>
      <c r="G243" s="11">
        <v>4105000.0</v>
      </c>
      <c r="H243" s="11">
        <v>3491000.0</v>
      </c>
      <c r="I243" s="11">
        <v>3096000.0</v>
      </c>
      <c r="J243" s="11"/>
    </row>
    <row r="244" spans="8:8">
      <c r="A244" s="12" t="s">
        <v>32</v>
      </c>
      <c r="B244" s="11">
        <v>8.2175E7</v>
      </c>
      <c r="C244" s="11">
        <v>1.85E7</v>
      </c>
      <c r="D244" s="11">
        <f t="shared" si="7"/>
        <v>1.85E7</v>
      </c>
      <c r="E244" s="11">
        <v>7312000.0</v>
      </c>
      <c r="F244" s="11">
        <v>5095000.0</v>
      </c>
      <c r="G244" s="11">
        <v>4046000.0</v>
      </c>
      <c r="H244" s="11">
        <v>3441000.0</v>
      </c>
      <c r="I244" s="11">
        <v>3052000.0</v>
      </c>
      <c r="J244" s="11"/>
    </row>
    <row r="245" spans="8:8">
      <c r="A245" s="12" t="s">
        <v>32</v>
      </c>
      <c r="B245" s="11">
        <v>8.2175E7</v>
      </c>
      <c r="C245" s="11">
        <v>1.95E7</v>
      </c>
      <c r="D245" s="11">
        <f t="shared" si="7"/>
        <v>1.95E7</v>
      </c>
      <c r="E245" s="11">
        <v>7206000.0</v>
      </c>
      <c r="F245" s="11">
        <v>5021000.0</v>
      </c>
      <c r="G245" s="11">
        <v>3988000.0</v>
      </c>
      <c r="H245" s="11">
        <v>3391000.0</v>
      </c>
      <c r="I245" s="11">
        <v>3007000.0</v>
      </c>
      <c r="J245" s="11"/>
    </row>
    <row r="246" spans="8:8">
      <c r="A246" s="12" t="s">
        <v>32</v>
      </c>
      <c r="B246" s="11">
        <v>8.2175E7</v>
      </c>
      <c r="C246" s="11">
        <v>2.05E7</v>
      </c>
      <c r="D246" s="11">
        <f t="shared" si="7"/>
        <v>2.05E7</v>
      </c>
      <c r="E246" s="11">
        <v>7100000.0</v>
      </c>
      <c r="F246" s="11">
        <v>4947000.0</v>
      </c>
      <c r="G246" s="11">
        <v>3929000.0</v>
      </c>
      <c r="H246" s="11">
        <v>3341000.0</v>
      </c>
      <c r="I246" s="11">
        <v>2963000.0</v>
      </c>
      <c r="J246" s="11"/>
    </row>
    <row r="247" spans="8:8">
      <c r="A247" s="12" t="s">
        <v>32</v>
      </c>
      <c r="B247" s="11">
        <v>8.2175E7</v>
      </c>
      <c r="C247" s="11">
        <v>2.15E7</v>
      </c>
      <c r="D247" s="11">
        <f t="shared" si="7"/>
        <v>2.15E7</v>
      </c>
      <c r="E247" s="11">
        <v>6994000.0</v>
      </c>
      <c r="F247" s="11">
        <v>4873000.0</v>
      </c>
      <c r="G247" s="11">
        <v>3870000.0</v>
      </c>
      <c r="H247" s="11">
        <v>3292000.0</v>
      </c>
      <c r="I247" s="11">
        <v>2919000.0</v>
      </c>
      <c r="J247" s="11"/>
    </row>
    <row r="248" spans="8:8">
      <c r="A248" s="12" t="s">
        <v>32</v>
      </c>
      <c r="B248" s="11">
        <v>8.2175E7</v>
      </c>
      <c r="C248" s="11">
        <v>2.25E7</v>
      </c>
      <c r="D248" s="11">
        <f t="shared" si="7"/>
        <v>2.25E7</v>
      </c>
      <c r="E248" s="11">
        <v>6888000.0</v>
      </c>
      <c r="F248" s="11">
        <v>4799000.0</v>
      </c>
      <c r="G248" s="11">
        <v>3812000.0</v>
      </c>
      <c r="H248" s="11">
        <v>3242000.0</v>
      </c>
      <c r="I248" s="11">
        <v>2875000.0</v>
      </c>
      <c r="J248" s="11"/>
    </row>
    <row r="249" spans="8:8">
      <c r="A249" s="12" t="s">
        <v>32</v>
      </c>
      <c r="B249" s="11">
        <v>8.2175E7</v>
      </c>
      <c r="C249" s="11">
        <v>2.35E7</v>
      </c>
      <c r="D249" s="11">
        <f t="shared" si="7"/>
        <v>2.35E7</v>
      </c>
      <c r="E249" s="11">
        <v>6782000.0</v>
      </c>
      <c r="F249" s="11">
        <v>4725000.0</v>
      </c>
      <c r="G249" s="11">
        <v>3753000.0</v>
      </c>
      <c r="H249" s="11">
        <v>3192000.0</v>
      </c>
      <c r="I249" s="11">
        <v>2830000.0</v>
      </c>
      <c r="J249" s="11"/>
    </row>
    <row r="250" spans="8:8">
      <c r="A250" s="12" t="s">
        <v>32</v>
      </c>
      <c r="B250" s="11">
        <v>8.2175E7</v>
      </c>
      <c r="C250" s="11">
        <v>2.45E7</v>
      </c>
      <c r="D250" s="11">
        <f t="shared" si="7"/>
        <v>2.45E7</v>
      </c>
      <c r="E250" s="11">
        <v>6676000.0</v>
      </c>
      <c r="F250" s="11">
        <v>4651000.0</v>
      </c>
      <c r="G250" s="11">
        <v>3694000.0</v>
      </c>
      <c r="H250" s="11">
        <v>3142000.0</v>
      </c>
      <c r="I250" s="11">
        <v>2786000.0</v>
      </c>
      <c r="J250" s="11"/>
    </row>
    <row r="251" spans="8:8">
      <c r="A251" s="12" t="s">
        <v>32</v>
      </c>
      <c r="B251" s="11">
        <v>8.2175E7</v>
      </c>
      <c r="C251" s="11">
        <v>2.55E7</v>
      </c>
      <c r="D251" s="11">
        <f t="shared" si="7"/>
        <v>2.55E7</v>
      </c>
      <c r="E251" s="11">
        <v>6570000.0</v>
      </c>
      <c r="F251" s="11">
        <v>4578000.0</v>
      </c>
      <c r="G251" s="11">
        <v>3636000.0</v>
      </c>
      <c r="H251" s="11">
        <v>3092000.0</v>
      </c>
      <c r="I251" s="11">
        <v>2742000.0</v>
      </c>
      <c r="J251" s="11"/>
    </row>
    <row r="252" spans="8:8">
      <c r="A252" s="10" t="s">
        <v>31</v>
      </c>
      <c r="B252" s="9">
        <v>8.72E7</v>
      </c>
      <c r="C252" s="9">
        <v>1.65E7</v>
      </c>
      <c r="D252" s="9">
        <f>C252</f>
        <v>1.65E7</v>
      </c>
      <c r="E252" s="9">
        <v>8086000.0</v>
      </c>
      <c r="F252" s="9">
        <v>5634000.0</v>
      </c>
      <c r="G252" s="9">
        <v>4475000.0</v>
      </c>
      <c r="H252" s="9">
        <v>3806000.0</v>
      </c>
      <c r="I252" s="9">
        <v>3374000.0</v>
      </c>
      <c r="J252" s="9"/>
    </row>
    <row r="253" spans="8:8">
      <c r="A253" s="10" t="s">
        <v>31</v>
      </c>
      <c r="B253" s="9">
        <v>8.72E7</v>
      </c>
      <c r="C253" s="9">
        <v>1.75E7</v>
      </c>
      <c r="D253" s="9">
        <f t="shared" si="8" ref="D253:D261">C253</f>
        <v>1.75E7</v>
      </c>
      <c r="E253" s="9">
        <v>7980000.0</v>
      </c>
      <c r="F253" s="9">
        <v>5560000.0</v>
      </c>
      <c r="G253" s="9">
        <v>4416000.0</v>
      </c>
      <c r="H253" s="9">
        <v>3756000.0</v>
      </c>
      <c r="I253" s="9">
        <v>3330000.0</v>
      </c>
      <c r="J253" s="9"/>
    </row>
    <row r="254" spans="8:8">
      <c r="A254" s="10" t="s">
        <v>31</v>
      </c>
      <c r="B254" s="9">
        <v>8.72E7</v>
      </c>
      <c r="C254" s="9">
        <v>1.85E7</v>
      </c>
      <c r="D254" s="9">
        <f t="shared" si="8"/>
        <v>1.85E7</v>
      </c>
      <c r="E254" s="9">
        <v>7874000.0</v>
      </c>
      <c r="F254" s="9">
        <v>5486000.0</v>
      </c>
      <c r="G254" s="9">
        <v>4357000.0</v>
      </c>
      <c r="H254" s="9">
        <v>3706000.0</v>
      </c>
      <c r="I254" s="9">
        <v>3286000.0</v>
      </c>
      <c r="J254" s="9"/>
    </row>
    <row r="255" spans="8:8">
      <c r="A255" s="10" t="s">
        <v>31</v>
      </c>
      <c r="B255" s="9">
        <v>8.72E7</v>
      </c>
      <c r="C255" s="9">
        <v>1.95E7</v>
      </c>
      <c r="D255" s="9">
        <f t="shared" si="8"/>
        <v>1.95E7</v>
      </c>
      <c r="E255" s="9">
        <v>7768000.0</v>
      </c>
      <c r="F255" s="9">
        <v>5412000.0</v>
      </c>
      <c r="G255" s="9">
        <v>4299000.0</v>
      </c>
      <c r="H255" s="9">
        <v>3656000.0</v>
      </c>
      <c r="I255" s="9">
        <v>3242000.0</v>
      </c>
      <c r="J255" s="9"/>
    </row>
    <row r="256" spans="8:8">
      <c r="A256" s="10" t="s">
        <v>31</v>
      </c>
      <c r="B256" s="9">
        <v>8.72E7</v>
      </c>
      <c r="C256" s="9">
        <v>2.05E7</v>
      </c>
      <c r="D256" s="9">
        <f t="shared" si="8"/>
        <v>2.05E7</v>
      </c>
      <c r="E256" s="9">
        <v>7662000.0</v>
      </c>
      <c r="F256" s="9">
        <v>5338000.0</v>
      </c>
      <c r="G256" s="9">
        <v>4240000.0</v>
      </c>
      <c r="H256" s="9">
        <v>3606000.0</v>
      </c>
      <c r="I256" s="9">
        <v>3197000.0</v>
      </c>
      <c r="J256" s="9"/>
    </row>
    <row r="257" spans="8:8">
      <c r="A257" s="10" t="s">
        <v>31</v>
      </c>
      <c r="B257" s="9">
        <v>8.72E7</v>
      </c>
      <c r="C257" s="9">
        <v>2.15E7</v>
      </c>
      <c r="D257" s="9">
        <f t="shared" si="8"/>
        <v>2.15E7</v>
      </c>
      <c r="E257" s="9">
        <v>7556000.0</v>
      </c>
      <c r="F257" s="9">
        <v>5265000.0</v>
      </c>
      <c r="G257" s="9">
        <v>4181000.0</v>
      </c>
      <c r="H257" s="9">
        <v>3556000.0</v>
      </c>
      <c r="I257" s="9">
        <v>3153000.0</v>
      </c>
      <c r="J257" s="9"/>
    </row>
    <row r="258" spans="8:8">
      <c r="A258" s="10" t="s">
        <v>31</v>
      </c>
      <c r="B258" s="9">
        <v>8.72E7</v>
      </c>
      <c r="C258" s="9">
        <v>2.25E7</v>
      </c>
      <c r="D258" s="9">
        <f t="shared" si="8"/>
        <v>2.25E7</v>
      </c>
      <c r="E258" s="9">
        <v>7450000.0</v>
      </c>
      <c r="F258" s="9">
        <v>5191000.0</v>
      </c>
      <c r="G258" s="9">
        <v>4122000.0</v>
      </c>
      <c r="H258" s="9">
        <v>3506000.0</v>
      </c>
      <c r="I258" s="9">
        <v>3109000.0</v>
      </c>
      <c r="J258" s="9"/>
    </row>
    <row r="259" spans="8:8">
      <c r="A259" s="10" t="s">
        <v>31</v>
      </c>
      <c r="B259" s="9">
        <v>8.72E7</v>
      </c>
      <c r="C259" s="9">
        <v>2.35E7</v>
      </c>
      <c r="D259" s="9">
        <f t="shared" si="8"/>
        <v>2.35E7</v>
      </c>
      <c r="E259" s="9">
        <v>7344000.0</v>
      </c>
      <c r="F259" s="9">
        <v>5117000.0</v>
      </c>
      <c r="G259" s="9">
        <v>4064000.0</v>
      </c>
      <c r="H259" s="9">
        <v>3456000.0</v>
      </c>
      <c r="I259" s="9">
        <v>3065000.0</v>
      </c>
      <c r="J259" s="9"/>
    </row>
    <row r="260" spans="8:8">
      <c r="A260" s="10" t="s">
        <v>31</v>
      </c>
      <c r="B260" s="9">
        <v>8.72E7</v>
      </c>
      <c r="C260" s="9">
        <v>2.45E7</v>
      </c>
      <c r="D260" s="9">
        <f t="shared" si="8"/>
        <v>2.45E7</v>
      </c>
      <c r="E260" s="9">
        <v>7238000.0</v>
      </c>
      <c r="F260" s="9">
        <v>5043000.0</v>
      </c>
      <c r="G260" s="9">
        <v>4005000.0</v>
      </c>
      <c r="H260" s="9">
        <v>3406000.0</v>
      </c>
      <c r="I260" s="9">
        <v>3020000.0</v>
      </c>
      <c r="J260" s="9"/>
    </row>
    <row r="261" spans="8:8">
      <c r="A261" s="10" t="s">
        <v>31</v>
      </c>
      <c r="B261" s="9">
        <v>8.72E7</v>
      </c>
      <c r="C261" s="9">
        <v>2.55E7</v>
      </c>
      <c r="D261" s="9">
        <f t="shared" si="8"/>
        <v>2.55E7</v>
      </c>
      <c r="E261" s="9">
        <v>7132000.0</v>
      </c>
      <c r="F261" s="9">
        <v>4969000.0</v>
      </c>
      <c r="G261" s="9">
        <v>3946000.0</v>
      </c>
      <c r="H261" s="9">
        <v>3356000.0</v>
      </c>
      <c r="I261" s="9">
        <v>2976000.0</v>
      </c>
      <c r="J261" s="9"/>
    </row>
    <row r="262" spans="8:8">
      <c r="A262" s="12" t="s">
        <v>86</v>
      </c>
      <c r="B262" s="11">
        <v>9.595E7</v>
      </c>
      <c r="C262" s="11">
        <v>1.86E7</v>
      </c>
      <c r="D262" s="11">
        <f t="shared" si="7"/>
        <v>1.86E7</v>
      </c>
      <c r="E262" s="11">
        <v>8842000.0</v>
      </c>
      <c r="F262" s="11">
        <v>6160000.0</v>
      </c>
      <c r="G262" s="11">
        <v>4893000.0</v>
      </c>
      <c r="H262" s="11">
        <v>4161000.0</v>
      </c>
      <c r="I262" s="11">
        <v>3690000.0</v>
      </c>
      <c r="J262" s="11"/>
    </row>
    <row r="263" spans="8:8">
      <c r="A263" s="12" t="s">
        <v>86</v>
      </c>
      <c r="B263" s="11">
        <v>9.595E7</v>
      </c>
      <c r="C263" s="11">
        <v>1.96E7</v>
      </c>
      <c r="D263" s="11">
        <f t="shared" si="7"/>
        <v>1.96E7</v>
      </c>
      <c r="E263" s="11">
        <v>8736000.0</v>
      </c>
      <c r="F263" s="11">
        <v>6087000.0</v>
      </c>
      <c r="G263" s="11">
        <v>4834000.0</v>
      </c>
      <c r="H263" s="11">
        <v>4111000.0</v>
      </c>
      <c r="I263" s="11">
        <v>3646000.0</v>
      </c>
      <c r="J263" s="11"/>
    </row>
    <row r="264" spans="8:8">
      <c r="A264" s="12" t="s">
        <v>86</v>
      </c>
      <c r="B264" s="11">
        <v>9.595E7</v>
      </c>
      <c r="C264" s="11">
        <v>2.06E7</v>
      </c>
      <c r="D264" s="11">
        <f t="shared" si="7"/>
        <v>2.06E7</v>
      </c>
      <c r="E264" s="11">
        <v>8630000.0</v>
      </c>
      <c r="F264" s="11">
        <v>6013000.0</v>
      </c>
      <c r="G264" s="11">
        <v>4775000.0</v>
      </c>
      <c r="H264" s="11">
        <v>4061000.0</v>
      </c>
      <c r="I264" s="11">
        <v>3601000.0</v>
      </c>
      <c r="J264" s="11"/>
    </row>
    <row r="265" spans="8:8">
      <c r="A265" s="12" t="s">
        <v>86</v>
      </c>
      <c r="B265" s="11">
        <v>9.595E7</v>
      </c>
      <c r="C265" s="11">
        <v>2.16E7</v>
      </c>
      <c r="D265" s="11">
        <f t="shared" si="7"/>
        <v>2.16E7</v>
      </c>
      <c r="E265" s="11">
        <v>8524000.0</v>
      </c>
      <c r="F265" s="11">
        <v>5939000.0</v>
      </c>
      <c r="G265" s="11">
        <v>4717000.0</v>
      </c>
      <c r="H265" s="11">
        <v>4011000.0</v>
      </c>
      <c r="I265" s="11">
        <v>3557000.0</v>
      </c>
      <c r="J265" s="11"/>
    </row>
    <row r="266" spans="8:8">
      <c r="A266" s="12" t="s">
        <v>86</v>
      </c>
      <c r="B266" s="11">
        <v>9.595E7</v>
      </c>
      <c r="C266" s="11">
        <v>2.26E7</v>
      </c>
      <c r="D266" s="11">
        <f t="shared" si="7"/>
        <v>2.26E7</v>
      </c>
      <c r="E266" s="11">
        <v>8418000.0</v>
      </c>
      <c r="F266" s="11">
        <v>5865000.0</v>
      </c>
      <c r="G266" s="11">
        <v>4658000.0</v>
      </c>
      <c r="H266" s="11">
        <v>3962000.0</v>
      </c>
      <c r="I266" s="11">
        <v>3513000.0</v>
      </c>
      <c r="J266" s="11"/>
    </row>
    <row r="267" spans="8:8">
      <c r="A267" s="12" t="s">
        <v>86</v>
      </c>
      <c r="B267" s="11">
        <v>9.595E7</v>
      </c>
      <c r="C267" s="11">
        <v>2.36E7</v>
      </c>
      <c r="D267" s="11">
        <f t="shared" si="7"/>
        <v>2.36E7</v>
      </c>
      <c r="E267" s="11">
        <v>8312000.0</v>
      </c>
      <c r="F267" s="11">
        <v>5791000.0</v>
      </c>
      <c r="G267" s="11">
        <v>4599000.0</v>
      </c>
      <c r="H267" s="11">
        <v>3912000.0</v>
      </c>
      <c r="I267" s="11">
        <v>3469000.0</v>
      </c>
      <c r="J267" s="11"/>
    </row>
    <row r="268" spans="8:8">
      <c r="A268" s="12" t="s">
        <v>86</v>
      </c>
      <c r="B268" s="11">
        <v>9.595E7</v>
      </c>
      <c r="C268" s="11">
        <v>2.46E7</v>
      </c>
      <c r="D268" s="11">
        <f t="shared" si="7"/>
        <v>2.46E7</v>
      </c>
      <c r="E268" s="11">
        <v>8206000.0</v>
      </c>
      <c r="F268" s="11">
        <v>5717000.0</v>
      </c>
      <c r="G268" s="11">
        <v>4541000.0</v>
      </c>
      <c r="H268" s="11">
        <v>3862000.0</v>
      </c>
      <c r="I268" s="11">
        <v>3424000.0</v>
      </c>
      <c r="J268" s="11"/>
    </row>
    <row r="269" spans="8:8">
      <c r="A269" s="12" t="s">
        <v>86</v>
      </c>
      <c r="B269" s="11">
        <v>9.595E7</v>
      </c>
      <c r="C269" s="11">
        <v>2.56E7</v>
      </c>
      <c r="D269" s="11">
        <f t="shared" si="7"/>
        <v>2.56E7</v>
      </c>
      <c r="E269" s="11">
        <v>8100000.0</v>
      </c>
      <c r="F269" s="11">
        <v>5643000.0</v>
      </c>
      <c r="G269" s="11">
        <v>4482000.0</v>
      </c>
      <c r="H269" s="11">
        <v>3812000.0</v>
      </c>
      <c r="I269" s="11">
        <v>3380000.0</v>
      </c>
      <c r="J269" s="11"/>
    </row>
    <row r="270" spans="8:8">
      <c r="A270" s="12" t="s">
        <v>86</v>
      </c>
      <c r="B270" s="11">
        <v>9.595E7</v>
      </c>
      <c r="C270" s="11">
        <v>2.66E7</v>
      </c>
      <c r="D270" s="11">
        <f t="shared" si="7"/>
        <v>2.66E7</v>
      </c>
      <c r="E270" s="11">
        <v>7994000.0</v>
      </c>
      <c r="F270" s="11">
        <v>5569000.0</v>
      </c>
      <c r="G270" s="11">
        <v>4423000.0</v>
      </c>
      <c r="H270" s="11">
        <v>3762000.0</v>
      </c>
      <c r="I270" s="11">
        <v>3336000.0</v>
      </c>
      <c r="J270" s="11"/>
    </row>
    <row r="271" spans="8:8">
      <c r="A271" s="12" t="s">
        <v>86</v>
      </c>
      <c r="B271" s="11">
        <v>9.595E7</v>
      </c>
      <c r="C271" s="11">
        <v>2.76E7</v>
      </c>
      <c r="D271" s="11">
        <f t="shared" si="7"/>
        <v>2.76E7</v>
      </c>
      <c r="E271" s="11">
        <v>7888000.0</v>
      </c>
      <c r="F271" s="11">
        <v>5496000.0</v>
      </c>
      <c r="G271" s="11">
        <v>4365000.0</v>
      </c>
      <c r="H271" s="11">
        <v>3712000.0</v>
      </c>
      <c r="I271" s="11">
        <v>3292000.0</v>
      </c>
      <c r="J27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azies varhaz</dc:creator>
  <cp:lastModifiedBy>Stefanus Christian R</cp:lastModifiedBy>
  <dcterms:created xsi:type="dcterms:W3CDTF">2023-03-05T07:57:17Z</dcterms:created>
  <dcterms:modified xsi:type="dcterms:W3CDTF">2026-04-09T07:09:04Z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d37b4ad0e7b049129a5ba019cadc0179</vt:lpwstr>
  </property>
</Properties>
</file>